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323B03C3-C2C5-4C99-AEB5-F0A2E95644A0}"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 sheetId="85" r:id="rId21"/>
    <sheet name="維持" sheetId="117" r:id="rId22"/>
    <sheet name="断熱" sheetId="86" r:id="rId23"/>
    <sheet name="一次エネ" sheetId="87" r:id="rId24"/>
    <sheet name="評価一覧表" sheetId="88"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から選択項目ですが非表示にしています→" sheetId="90" r:id="rId36"/>
    <sheet name="←ここまで非表示にしています" sheetId="110" r:id="rId37"/>
    <sheet name="→TKCデータ用（ここから右側のシートは変更しないでください）" sheetId="104" r:id="rId38"/>
    <sheet name="建築物データ" sheetId="108" r:id="rId39"/>
    <sheet name="４０_評価項目" sheetId="109" r:id="rId40"/>
    <sheet name="ゲスト登録" sheetId="103" r:id="rId41"/>
    <sheet name="電申2" sheetId="111" r:id="rId42"/>
    <sheet name="電申3" sheetId="112" r:id="rId43"/>
    <sheet name="電申4" sheetId="113" r:id="rId44"/>
    <sheet name="電申5" sheetId="114" r:id="rId45"/>
    <sheet name="旧自己評価一覧表" sheetId="89" r:id="rId46"/>
    <sheet name="第2面（入力）" sheetId="107" r:id="rId47"/>
    <sheet name="旧委任状" sheetId="34" r:id="rId48"/>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5" hidden="1">旧自己評価一覧表!#REF!</definedName>
    <definedName name="_xlnm._FilterDatabase" localSheetId="11" hidden="1">注意!#REF!</definedName>
    <definedName name="_xlnm._FilterDatabase" localSheetId="24"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1">維持!$B$2:$AO$15</definedName>
    <definedName name="_xlnm.Print_Area" localSheetId="23">一次エネ!$B$2:$AO$56</definedName>
    <definedName name="_xlnm.Print_Area" localSheetId="34">音!$B$2:$AO$60</definedName>
    <definedName name="_xlnm.Print_Area" localSheetId="25">火災・空気・光視!$B$2:$AO$55</definedName>
    <definedName name="_xlnm.Print_Area" localSheetId="47">旧委任状!$B$2:$BF$63</definedName>
    <definedName name="_xlnm.Print_Area" localSheetId="45">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6">'第2面（入力）'!$A$1:$AF$100</definedName>
    <definedName name="_xlnm.Print_Area" localSheetId="22">断熱!$B$2:$AO$50</definedName>
    <definedName name="_xlnm.Print_Area" localSheetId="11">注意!$B$1:$BF$63</definedName>
    <definedName name="_xlnm.Print_Area" localSheetId="24">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劣化!$B$2:$AO$46</definedName>
    <definedName name="_xlnm.Print_Titles" localSheetId="45">旧自己評価一覧表!$23:$35</definedName>
    <definedName name="_xlnm.Print_Titles" localSheetId="24">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4">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 i="109" l="1"/>
  <c r="H2" i="109"/>
  <c r="I2" i="109"/>
  <c r="J2" i="109"/>
  <c r="K2" i="109"/>
  <c r="L2" i="109"/>
  <c r="M2" i="109"/>
  <c r="N2" i="109"/>
  <c r="O2" i="109"/>
  <c r="P2" i="109"/>
  <c r="Q2" i="109"/>
  <c r="R2" i="109"/>
  <c r="S2" i="109"/>
  <c r="T2" i="109"/>
  <c r="U2" i="109"/>
  <c r="V2" i="109"/>
  <c r="W2" i="109"/>
  <c r="AH2" i="109"/>
  <c r="AI2" i="109"/>
  <c r="AR2" i="109"/>
  <c r="AS2" i="109"/>
  <c r="AT2" i="109"/>
  <c r="AU2" i="109"/>
  <c r="AV2" i="109"/>
  <c r="AW2" i="109"/>
  <c r="AF35" i="88"/>
  <c r="DT2" i="108" l="1"/>
  <c r="DJ2" i="108"/>
  <c r="DU2" i="108" l="1"/>
  <c r="DS2" i="108"/>
  <c r="DI2" i="108"/>
  <c r="DE2" i="108"/>
  <c r="I6" i="103"/>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C3" i="103"/>
  <c r="A3" i="103"/>
  <c r="EZ2" i="108"/>
  <c r="CW2" i="108"/>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DB2" i="108" l="1"/>
  <c r="DA2" i="108"/>
  <c r="CZ2" i="108"/>
  <c r="CY2" i="108"/>
  <c r="CP6" i="88" l="1"/>
  <c r="CS2" i="108"/>
  <c r="CK2" i="108"/>
  <c r="D2" i="108"/>
  <c r="BS2" i="108" l="1"/>
  <c r="AQ2" i="108"/>
  <c r="AJ2" i="108"/>
  <c r="AI2" i="108"/>
  <c r="I35" i="88"/>
  <c r="AP4" i="88"/>
  <c r="CH15" i="88"/>
  <c r="D9" i="87"/>
  <c r="E15" i="82"/>
  <c r="AF2" i="108"/>
  <c r="AC9" i="81"/>
  <c r="X2" i="108"/>
  <c r="EG2" i="108"/>
  <c r="EF2" i="108"/>
  <c r="EE2" i="108"/>
  <c r="ED2" i="108"/>
  <c r="EC2" i="108"/>
  <c r="EB2" i="108"/>
  <c r="EA2" i="108"/>
  <c r="DZ2" i="108"/>
  <c r="DY2" i="108"/>
  <c r="DX2" i="108"/>
  <c r="CX2" i="108"/>
  <c r="F2" i="108"/>
  <c r="DW2" i="108"/>
  <c r="DV2" i="108"/>
  <c r="DP2" i="108"/>
  <c r="DO2" i="108"/>
  <c r="DR2" i="108"/>
  <c r="DQ2" i="108"/>
  <c r="DF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BL10" i="88"/>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F0762A6-A397-410F-BCC9-5A455ACC36F3}">
      <text>
        <r>
          <rPr>
            <sz val="9"/>
            <color indexed="81"/>
            <rFont val="MS P ゴシック"/>
            <family val="3"/>
            <charset val="128"/>
          </rPr>
          <t xml:space="preserve">長期優良住宅は３
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sharedStrings.xml><?xml version="1.0" encoding="utf-8"?>
<sst xmlns="http://schemas.openxmlformats.org/spreadsheetml/2006/main" count="5215" uniqueCount="2370">
  <si>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</si>
  <si>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</si>
  <si>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</si>
  <si>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</si>
  <si>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</si>
  <si>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</si>
  <si>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</si>
  <si>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</si>
  <si>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</si>
  <si>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</si>
  <si>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</si>
  <si>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</si>
  <si>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</si>
  <si>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</si>
  <si>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</si>
  <si>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</si>
  <si>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</si>
  <si>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</si>
  <si>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</si>
  <si>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</si>
  <si>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</si>
  <si>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</si>
  <si>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</si>
  <si>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</si>
  <si>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</si>
  <si>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</si>
  <si>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</si>
  <si>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</si>
  <si>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</si>
  <si>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</si>
  <si>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</si>
  <si>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</si>
  <si>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</si>
  <si>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</si>
  <si>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</si>
  <si>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</si>
  <si>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</si>
  <si>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</si>
  <si>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</si>
  <si>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</si>
  <si>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</si>
  <si>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</si>
  <si>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</si>
  <si>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</si>
  <si>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</si>
  <si>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</si>
  <si>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</si>
  <si>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</si>
  <si>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</si>
  <si>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</si>
  <si>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</si>
  <si>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</si>
  <si>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</si>
  <si>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</si>
  <si>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</si>
  <si>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</si>
  <si>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</si>
  <si>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</si>
  <si>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</si>
  <si>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</si>
  <si>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</si>
  <si>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</si>
  <si>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</si>
  <si>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</si>
  <si>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</si>
  <si>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</si>
  <si>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</si>
  <si>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</si>
  <si>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</si>
  <si>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</si>
  <si>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</si>
  <si>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</si>
  <si>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</si>
  <si>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</si>
  <si>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</si>
  <si>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</si>
  <si>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</si>
  <si>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</si>
  <si>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</si>
  <si>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</si>
  <si>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</si>
  <si>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</si>
  <si>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</si>
  <si>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</si>
  <si>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</si>
  <si>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</si>
  <si>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</si>
  <si>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</si>
  <si>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</si>
  <si>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</si>
  <si>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</si>
  <si>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</si>
  <si>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</si>
  <si>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</si>
  <si>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</si>
  <si>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</si>
  <si>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</si>
  <si>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</si>
  <si>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</si>
  <si>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</si>
  <si>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</si>
  <si>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</si>
  <si>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</si>
  <si>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</si>
  <si>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</si>
  <si>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</si>
  <si>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</si>
  <si>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</si>
  <si>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</si>
  <si>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</si>
  <si>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</si>
  <si>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</si>
  <si>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</si>
  <si>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</si>
  <si>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</si>
  <si>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</si>
  <si>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</si>
  <si>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</si>
  <si>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</si>
  <si>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</si>
  <si>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</si>
  <si>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</si>
  <si>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</si>
  <si>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</si>
  <si>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</si>
  <si>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</si>
  <si>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</si>
  <si>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</si>
  <si>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</si>
  <si>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</si>
  <si>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</si>
  <si>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</si>
  <si>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</si>
  <si>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</si>
  <si>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</si>
  <si>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</si>
  <si>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</si>
  <si>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</si>
  <si>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</si>
  <si>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</si>
  <si>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</si>
  <si>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</si>
  <si>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</si>
  <si>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</si>
  <si>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</si>
  <si>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</si>
  <si>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</si>
  <si>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</si>
  <si>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</si>
  <si>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</si>
  <si>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</si>
  <si>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</si>
  <si>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</si>
  <si>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</si>
  <si>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</si>
  <si>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</si>
  <si>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</si>
  <si>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</si>
  <si>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</si>
  <si>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</si>
  <si>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</si>
  <si>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</si>
  <si>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</si>
  <si>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</si>
  <si>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</si>
  <si>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</si>
  <si>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</si>
  <si>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</si>
  <si>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</si>
  <si>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</si>
  <si>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</si>
  <si>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</si>
  <si>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</si>
  <si>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</si>
  <si>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</si>
  <si>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</si>
  <si>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</si>
  <si>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</si>
  <si>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</si>
  <si>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</si>
  <si>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</si>
  <si>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</si>
  <si>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</si>
  <si>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</si>
  <si>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</si>
  <si>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</si>
  <si>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</si>
  <si>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</si>
  <si>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</si>
  <si>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</si>
  <si>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</si>
  <si>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</si>
  <si>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</si>
  <si>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</si>
  <si>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</si>
  <si>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</si>
  <si>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</si>
  <si>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</si>
  <si>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</si>
  <si>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</si>
  <si>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</si>
  <si>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</si>
  <si>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</si>
  <si>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</si>
  <si>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</si>
  <si>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</si>
  <si>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</si>
  <si>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</si>
  <si>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</si>
  <si>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</si>
  <si>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</si>
  <si>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</si>
  <si>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</si>
  <si>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</si>
  <si>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</si>
  <si>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</si>
  <si>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</si>
  <si>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</si>
  <si>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</si>
  <si>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</si>
  <si>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</si>
  <si>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</si>
  <si>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</si>
  <si>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</si>
  <si>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</si>
  <si>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</si>
  <si>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</si>
  <si>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</si>
  <si>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</si>
  <si>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</si>
  <si>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</si>
  <si>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</si>
  <si>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</si>
  <si>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</si>
  <si>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</si>
  <si>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</si>
  <si>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</si>
  <si>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</si>
  <si>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</si>
  <si>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</si>
  <si>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</si>
  <si>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</si>
  <si>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</si>
  <si>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</si>
  <si>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</si>
  <si>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</si>
  <si>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</si>
  <si>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</si>
  <si>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</si>
  <si>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株式会社都市建築確認センター　代表取締役　本　田　實</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</si>
  <si>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</si>
  <si>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</si>
  <si>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</si>
  <si>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</si>
  <si>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</si>
  <si>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</si>
  <si>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</si>
  <si>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</si>
  <si>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</si>
  <si>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</si>
  <si>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</si>
  <si>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</si>
  <si>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</si>
  <si>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</si>
  <si>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</si>
  <si>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</si>
  <si>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</si>
  <si>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</si>
  <si>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</si>
  <si>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</si>
  <si>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</si>
  <si>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</si>
  <si>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</si>
  <si>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</si>
  <si>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</si>
  <si>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</si>
  <si>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</si>
  <si>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</si>
  <si>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</si>
  <si>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</si>
  <si>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</si>
  <si>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</si>
  <si>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</si>
  <si>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</si>
  <si>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</si>
  <si>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</si>
  <si>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</si>
  <si>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</si>
  <si>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</si>
  <si>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</si>
  <si>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</si>
  <si>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</si>
  <si>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</si>
  <si>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</si>
  <si>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</si>
  <si>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</si>
  <si>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</si>
  <si>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</si>
  <si>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</si>
  <si>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</si>
  <si>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</si>
  <si>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</si>
  <si>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</si>
  <si>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</si>
  <si>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</si>
  <si>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</si>
  <si>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</si>
  <si>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</si>
  <si>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</si>
  <si>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</si>
  <si>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</si>
  <si>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</si>
  <si>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</si>
  <si>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</si>
  <si>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</si>
  <si>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</si>
  <si>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</si>
  <si>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</si>
  <si>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</si>
  <si>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</si>
  <si>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</si>
  <si>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</si>
  <si>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</si>
  <si>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</si>
  <si>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</si>
  <si>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</si>
  <si>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</si>
  <si>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</si>
  <si>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</si>
  <si>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</si>
  <si>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</si>
  <si>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</si>
  <si>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</si>
  <si>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</si>
  <si>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</si>
  <si>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</si>
  <si>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</si>
  <si>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</si>
  <si>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</si>
  <si>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</si>
  <si>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</si>
  <si>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</si>
  <si>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</si>
  <si>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</si>
  <si>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</si>
  <si>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</si>
  <si>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</si>
  <si>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</si>
  <si>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</si>
  <si>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</si>
  <si>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</si>
  <si>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</si>
  <si>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</si>
  <si>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</si>
  <si>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</si>
  <si>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</si>
  <si>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</si>
  <si>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</si>
  <si>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</si>
  <si>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</si>
  <si>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</si>
  <si>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</si>
  <si>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</si>
  <si>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</si>
  <si>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</si>
  <si>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</si>
  <si>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</si>
  <si>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</si>
  <si>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</si>
  <si>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</si>
  <si>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</si>
  <si>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</si>
  <si>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</si>
  <si>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</si>
  <si>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</si>
  <si>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</si>
  <si>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</si>
  <si>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</si>
  <si>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</si>
  <si>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</si>
  <si>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</si>
  <si>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</si>
  <si>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</si>
  <si>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</si>
  <si>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</si>
  <si>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</si>
  <si>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</si>
  <si>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</si>
  <si>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</si>
  <si>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</si>
  <si>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</si>
  <si>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</si>
  <si>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</si>
  <si>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</si>
  <si>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</si>
  <si>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</si>
  <si>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</si>
  <si>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</si>
  <si>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</si>
  <si>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</si>
  <si>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</si>
  <si>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</si>
  <si>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</si>
  <si>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</si>
  <si>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</si>
  <si>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</si>
  <si>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</si>
  <si>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</si>
  <si>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</si>
  <si>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</si>
  <si>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</si>
  <si>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</si>
  <si>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</si>
  <si>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</si>
  <si>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</si>
  <si>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</si>
  <si>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</si>
  <si>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</si>
  <si>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</si>
  <si>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</si>
  <si>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</si>
  <si>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</si>
  <si>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</si>
  <si>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</si>
  <si>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</si>
  <si>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</si>
  <si>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</si>
  <si>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</si>
  <si>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</si>
  <si>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</si>
  <si>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</si>
  <si>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</si>
  <si>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</si>
  <si>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</si>
  <si>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</si>
  <si>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</si>
  <si>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</si>
  <si>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</si>
  <si>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</si>
  <si>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</si>
  <si>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</si>
  <si>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</si>
  <si>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</si>
  <si>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</si>
  <si>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</si>
  <si>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</si>
  <si>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</si>
  <si>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</si>
  <si>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</si>
  <si>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</si>
  <si>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</si>
  <si>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</si>
  <si>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</si>
  <si>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</si>
  <si>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</si>
  <si>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</si>
  <si>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</si>
  <si>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</si>
  <si>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</si>
  <si>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</si>
  <si>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</si>
  <si>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</si>
  <si>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</si>
  <si>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</si>
  <si>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</si>
  <si>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</si>
  <si>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</si>
  <si>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</si>
  <si>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</si>
  <si>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</si>
  <si>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</si>
  <si>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</si>
  <si>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</si>
  <si>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</si>
  <si>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</si>
  <si>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</si>
  <si>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</si>
  <si>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</si>
  <si>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</si>
  <si>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</si>
  <si>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</si>
  <si>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</si>
  <si>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</si>
  <si>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</si>
  <si>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</si>
  <si>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</si>
  <si>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</si>
  <si>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</si>
  <si>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</si>
  <si>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</si>
  <si>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</si>
  <si>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</si>
  <si>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</si>
  <si>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</si>
  <si>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</si>
  <si>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</si>
  <si>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</si>
  <si>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</si>
  <si>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</si>
  <si>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</si>
  <si>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</si>
  <si>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</si>
  <si>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</si>
  <si>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</si>
  <si>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</si>
  <si>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</si>
  <si>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</si>
  <si>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</si>
  <si>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</si>
  <si>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</si>
  <si>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</si>
  <si>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</si>
  <si>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</si>
  <si>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</si>
  <si>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</si>
  <si>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</si>
  <si>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</si>
  <si>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</si>
  <si>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</si>
  <si>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</si>
  <si>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</si>
  <si>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</si>
  <si>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</si>
  <si>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</si>
  <si>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</si>
  <si>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</si>
  <si>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</si>
  <si>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</si>
  <si>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</si>
  <si>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</si>
  <si>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</si>
  <si>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</si>
  <si>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</si>
  <si>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</si>
  <si>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</si>
  <si>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</si>
  <si>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</si>
  <si>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</si>
  <si>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</si>
  <si>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</si>
  <si>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</si>
  <si>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</si>
  <si>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</si>
  <si>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</si>
  <si>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</si>
  <si>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</si>
  <si>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</si>
  <si>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</si>
  <si>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</si>
  <si>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</si>
  <si>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</si>
  <si>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</si>
  <si>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</si>
  <si>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</si>
  <si>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</si>
  <si>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</si>
  <si>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</si>
  <si>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</si>
  <si>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</si>
  <si>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</si>
  <si>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</si>
  <si>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</si>
  <si>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</si>
  <si>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</si>
  <si>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</si>
  <si>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</si>
  <si>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</si>
  <si>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</si>
  <si>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</si>
  <si>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</si>
  <si>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</si>
  <si>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</si>
  <si>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</si>
  <si>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</si>
  <si>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</si>
  <si>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</si>
  <si>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</si>
  <si>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</si>
  <si>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</si>
  <si>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</si>
  <si>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</si>
  <si>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</si>
  <si>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</si>
  <si>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</si>
  <si>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</si>
  <si>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</si>
  <si>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</si>
  <si>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</si>
  <si>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</si>
  <si>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</si>
  <si>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</si>
  <si>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</si>
  <si>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</si>
  <si>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</si>
  <si>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</si>
  <si>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</si>
  <si>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</si>
  <si>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</si>
  <si>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</si>
  <si>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</si>
  <si>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</si>
  <si>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</si>
  <si>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</si>
  <si>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</si>
  <si>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</si>
  <si>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</si>
  <si>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</si>
  <si>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</si>
  <si>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</si>
  <si>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</si>
  <si>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</si>
  <si>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</si>
  <si>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</si>
  <si>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</si>
  <si>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</si>
  <si>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</si>
  <si>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</si>
  <si>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</si>
  <si>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</si>
  <si>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</si>
  <si>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</si>
  <si>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</si>
  <si>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</si>
  <si>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</si>
  <si>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</si>
  <si>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</si>
  <si>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</si>
  <si>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</si>
  <si>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</si>
  <si>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</si>
  <si>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</si>
  <si>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</si>
  <si>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</si>
  <si>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</si>
  <si>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</si>
  <si>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</si>
  <si>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</si>
  <si>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</si>
  <si>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</si>
  <si>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</si>
  <si>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</si>
  <si>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</si>
  <si>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</si>
  <si>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</si>
  <si>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</si>
  <si>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</si>
  <si>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</si>
  <si>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</si>
  <si>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</si>
  <si>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</si>
  <si>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</si>
  <si>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</si>
  <si>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</si>
  <si>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</si>
  <si>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</si>
  <si>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</si>
  <si>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</si>
  <si>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</si>
  <si>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</si>
  <si>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</si>
  <si>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</si>
  <si>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</si>
  <si>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</si>
  <si>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</si>
  <si>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</si>
  <si>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</si>
  <si>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</si>
  <si>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</si>
  <si>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</si>
  <si>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</si>
  <si>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</si>
  <si>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</si>
  <si>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</si>
  <si>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</si>
  <si>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</si>
  <si>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</si>
  <si>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</si>
  <si>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</si>
  <si>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</si>
  <si>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</si>
  <si>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</si>
  <si>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</si>
  <si>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</si>
  <si>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</si>
  <si>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</si>
  <si>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</si>
  <si>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</si>
  <si>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</si>
  <si>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</si>
  <si>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</si>
  <si>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</si>
  <si>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</si>
  <si>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</si>
  <si>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</si>
  <si>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</si>
  <si>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</si>
  <si>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</si>
  <si>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</si>
  <si>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</si>
  <si>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</si>
  <si>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</si>
  <si>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</si>
  <si>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</si>
  <si>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</si>
  <si>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</si>
  <si>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</si>
  <si>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</si>
  <si>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</si>
  <si>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</si>
  <si>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</si>
  <si>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</si>
  <si>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</si>
  <si>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</si>
  <si>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</si>
  <si>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</si>
  <si>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</si>
  <si>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</si>
  <si>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</si>
  <si>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</si>
  <si>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</si>
  <si>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</si>
  <si>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</si>
  <si>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</si>
  <si>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</si>
  <si>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</si>
  <si>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</si>
  <si>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</si>
  <si>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</si>
  <si>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</si>
  <si>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</si>
  <si>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</si>
  <si>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</si>
  <si>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</si>
  <si>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</si>
  <si>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</si>
  <si>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</si>
  <si>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</si>
  <si>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</si>
  <si>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</si>
  <si>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</si>
  <si>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</si>
  <si>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</si>
  <si>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</si>
  <si>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</si>
  <si>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</si>
  <si>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</si>
  <si>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</si>
  <si>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</si>
  <si>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</si>
  <si>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</si>
  <si>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</si>
  <si>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</si>
  <si>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</si>
  <si>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</si>
  <si>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</si>
  <si>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</si>
  <si>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</si>
  <si>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</si>
  <si>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</si>
  <si>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</si>
  <si>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</si>
  <si>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</si>
  <si>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</si>
  <si>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</si>
  <si>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</si>
  <si>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</si>
  <si>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</si>
  <si>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</si>
  <si>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</si>
  <si>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</si>
  <si>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</si>
  <si>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</si>
  <si>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</si>
  <si>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</si>
  <si>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</si>
  <si>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</si>
  <si>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</si>
  <si>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</si>
  <si>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</si>
  <si>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</si>
  <si>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</si>
  <si>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</si>
  <si>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</si>
  <si>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</si>
  <si>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</si>
  <si>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</si>
  <si>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</si>
  <si>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</si>
  <si>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</si>
  <si>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</si>
  <si>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</si>
  <si>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</si>
  <si>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</si>
  <si>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</si>
  <si>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</si>
  <si>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</si>
  <si>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</si>
  <si>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</si>
  <si>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</si>
  <si>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</si>
  <si>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</si>
  <si>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</si>
  <si>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</si>
  <si>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</si>
  <si>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</si>
  <si>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</si>
  <si>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</si>
  <si>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</si>
  <si>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</si>
  <si>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</si>
  <si>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</si>
  <si>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</si>
  <si>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</si>
  <si>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</si>
  <si>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</si>
  <si>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</si>
  <si>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</si>
  <si>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</si>
  <si>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</si>
  <si>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</si>
  <si>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</si>
  <si>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</si>
  <si>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</si>
  <si>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</si>
  <si>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</si>
  <si>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</si>
  <si>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</si>
  <si>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</si>
  <si>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</si>
  <si>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</si>
  <si>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</si>
  <si>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</si>
  <si>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</si>
  <si>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</si>
  <si>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</si>
  <si>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</si>
  <si>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</si>
  <si>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</si>
  <si>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</si>
  <si>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</si>
  <si>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</si>
  <si>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</si>
  <si>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</si>
  <si>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</si>
  <si>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</si>
  <si>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</si>
  <si>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</si>
  <si>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</si>
  <si>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</si>
  <si>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</si>
  <si>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</si>
  <si>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</si>
  <si>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</si>
  <si>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</si>
  <si>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</si>
  <si>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</si>
  <si>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</si>
  <si>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</si>
  <si>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</si>
  <si>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</si>
  <si>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</si>
  <si>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</si>
  <si>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</si>
  <si>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</si>
  <si>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</si>
  <si>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</si>
  <si>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</si>
  <si>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</si>
  <si>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</si>
  <si>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</si>
  <si>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</si>
  <si>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</si>
  <si>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</si>
  <si>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</si>
  <si>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</si>
  <si>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</si>
  <si>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</si>
  <si>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</si>
  <si>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</si>
  <si>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</si>
  <si>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</si>
  <si>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</si>
  <si>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</si>
  <si>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</si>
  <si>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</si>
  <si>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</si>
  <si>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</si>
  <si>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</si>
  <si>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</si>
  <si>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</si>
  <si>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</si>
  <si>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</si>
  <si>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</si>
  <si>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</si>
  <si>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</si>
  <si>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</si>
  <si>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</si>
  <si>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</si>
  <si>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</si>
  <si>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</si>
  <si>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</si>
  <si>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</si>
  <si>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</si>
  <si>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</si>
  <si>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</si>
  <si>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</si>
  <si>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</si>
  <si>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</si>
  <si>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</si>
  <si>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</si>
  <si>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</si>
  <si>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</si>
  <si>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</si>
  <si>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</si>
  <si>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</si>
  <si>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</si>
  <si>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</si>
  <si>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</si>
  <si>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</si>
  <si>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</si>
  <si>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</si>
  <si>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</si>
  <si>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</si>
  <si>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</si>
  <si>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</si>
  <si>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</si>
  <si>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</si>
  <si>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</si>
  <si>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</si>
  <si>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</si>
  <si>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</si>
  <si>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</si>
  <si>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</si>
  <si>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</si>
  <si>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</si>
  <si>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</si>
  <si>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</si>
  <si>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</si>
  <si>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</si>
  <si>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</si>
  <si>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</si>
  <si>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</si>
  <si>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</si>
  <si>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</si>
  <si>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</si>
  <si>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</si>
  <si>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</si>
  <si>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</si>
  <si>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</si>
  <si>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</si>
  <si>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</si>
  <si>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</si>
  <si>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</si>
  <si>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</si>
  <si>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</si>
  <si>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</si>
  <si>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</si>
  <si>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</si>
  <si>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</si>
  <si>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</si>
  <si>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</si>
  <si>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</si>
  <si>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</si>
  <si>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</si>
  <si>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</si>
  <si>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</si>
  <si>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</si>
  <si>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</si>
  <si>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</si>
  <si>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</si>
  <si>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</si>
  <si>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</si>
  <si>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</si>
  <si>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</si>
  <si>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</si>
  <si>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</si>
  <si>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</si>
  <si>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</si>
  <si>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</si>
  <si>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</si>
  <si>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</si>
  <si>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</si>
  <si>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</si>
  <si>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</si>
  <si>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</si>
  <si>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</si>
  <si>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</si>
  <si>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</si>
  <si>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</si>
  <si>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</si>
  <si>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</si>
  <si>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</si>
  <si>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</si>
  <si>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</si>
  <si>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</si>
  <si>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</si>
  <si>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</si>
  <si>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</si>
  <si>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</si>
  <si>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</si>
  <si>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</si>
  <si>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</si>
  <si>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</si>
  <si>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</si>
  <si>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</si>
  <si>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</si>
  <si>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</si>
  <si>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</si>
  <si>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</si>
  <si>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</si>
  <si>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</si>
  <si>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</si>
  <si>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</si>
  <si>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</si>
  <si>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</si>
  <si>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</si>
  <si>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</si>
  <si>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</si>
  <si>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</si>
  <si>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</si>
  <si>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</si>
  <si>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</si>
  <si>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</si>
  <si>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</si>
  <si>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</si>
  <si>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</si>
  <si>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</si>
  <si>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</si>
  <si>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</si>
  <si>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</si>
  <si>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</si>
  <si>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</si>
  <si>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</si>
  <si>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</si>
  <si>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</si>
  <si>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</si>
  <si>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</si>
  <si>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</si>
  <si>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</si>
  <si>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</si>
  <si>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</si>
  <si>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</si>
  <si>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</si>
  <si>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</si>
  <si>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</si>
  <si>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</si>
  <si>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</si>
  <si>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</si>
  <si>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</si>
  <si>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</si>
  <si>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</si>
  <si>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</si>
  <si>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</si>
  <si>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</si>
  <si>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</si>
  <si>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</si>
  <si>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</si>
  <si>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</si>
  <si>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</si>
  <si>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</si>
  <si>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</si>
  <si>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</si>
  <si>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</si>
  <si>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</si>
  <si>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</si>
  <si>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</si>
  <si>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</si>
  <si>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</si>
  <si>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</si>
  <si>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</si>
  <si>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</si>
  <si>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</si>
  <si>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</si>
  <si>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</si>
  <si>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</si>
  <si>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</si>
  <si>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</si>
  <si>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</si>
  <si>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</si>
  <si>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</si>
  <si>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</si>
  <si>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</si>
  <si>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</si>
  <si>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</si>
  <si>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</si>
  <si>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</si>
  <si>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</si>
  <si>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</si>
  <si>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</si>
  <si>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</si>
  <si>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</si>
  <si>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</si>
  <si>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</si>
  <si>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</si>
  <si>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</si>
  <si>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</si>
  <si>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</si>
  <si>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</si>
  <si>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</si>
  <si>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</si>
  <si>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</si>
  <si>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</si>
  <si>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</si>
  <si>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</si>
  <si>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</si>
  <si>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</si>
  <si>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</si>
  <si>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</si>
  <si>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</si>
  <si>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</si>
  <si>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</si>
  <si>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</si>
  <si>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</si>
  <si>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</si>
  <si>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</si>
  <si>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</si>
  <si>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</si>
  <si>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</si>
  <si>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</si>
  <si>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</si>
  <si>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</si>
  <si>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</si>
  <si>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</si>
  <si>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</si>
  <si>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</si>
  <si>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</si>
  <si>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</si>
  <si>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</si>
  <si>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</si>
  <si>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</si>
  <si>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</si>
  <si>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</si>
  <si>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</si>
  <si>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</si>
  <si>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</si>
  <si>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</si>
  <si>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</si>
  <si>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</si>
  <si>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</si>
  <si>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</si>
  <si>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</si>
  <si>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</si>
  <si>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</si>
  <si>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</si>
  <si>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</si>
  <si>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</si>
  <si>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</si>
  <si>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</si>
  <si>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</si>
  <si>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</si>
  <si>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</si>
  <si>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</si>
  <si>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</si>
  <si>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</si>
  <si>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</si>
  <si>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</si>
  <si>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</si>
  <si>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</si>
  <si>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</si>
  <si>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</si>
  <si>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</si>
  <si>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</si>
  <si>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</si>
  <si>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</si>
  <si>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</si>
  <si>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</si>
  <si>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</si>
  <si>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</si>
  <si>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</si>
  <si>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</si>
  <si>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</si>
  <si>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</si>
  <si>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</si>
  <si>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</si>
  <si>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</si>
  <si>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</si>
  <si>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</si>
  <si>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</si>
  <si>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</si>
  <si>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</si>
  <si>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</si>
  <si>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</si>
  <si>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</si>
  <si>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</si>
  <si>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</si>
  <si>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</si>
  <si>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</si>
  <si>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</si>
  <si>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</si>
  <si>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</si>
  <si>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</si>
  <si>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</si>
  <si>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</si>
  <si>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</si>
  <si>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</si>
  <si>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</si>
  <si>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</si>
  <si>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</si>
  <si>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</si>
  <si>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</si>
  <si>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</si>
  <si>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</si>
  <si>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</si>
  <si>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</si>
  <si>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</si>
  <si>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</si>
  <si>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</si>
  <si>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</si>
  <si>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</si>
  <si>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</si>
  <si>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</si>
  <si>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</si>
  <si>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</si>
  <si>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</si>
  <si>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</si>
  <si>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</si>
  <si>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</si>
  <si>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</si>
  <si>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</si>
  <si>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</si>
  <si>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</si>
  <si>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</si>
  <si>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</si>
  <si>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</si>
  <si>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</si>
  <si>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</si>
  <si>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</si>
  <si>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</si>
  <si>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</si>
  <si>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</si>
  <si>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</si>
  <si>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</si>
  <si>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</si>
  <si>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</si>
  <si>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</si>
  <si>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</si>
  <si>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</si>
  <si>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</si>
  <si>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</si>
  <si>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</si>
  <si>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</si>
  <si>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</si>
  <si>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</si>
  <si>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</si>
  <si>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</si>
  <si>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</si>
  <si>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</si>
  <si>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</si>
  <si>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</si>
  <si>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</si>
  <si>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</si>
  <si>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</si>
  <si>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</si>
  <si>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</si>
  <si>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</si>
  <si>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</si>
  <si>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</si>
  <si>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</si>
  <si>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</si>
  <si>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</si>
  <si>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</si>
  <si>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</si>
  <si>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</si>
  <si>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</si>
  <si>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</si>
  <si>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</si>
  <si>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</si>
  <si>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</si>
  <si>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</si>
  <si>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</si>
  <si>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</si>
  <si>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</si>
  <si>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</si>
  <si>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</si>
  <si>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</si>
  <si>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</si>
  <si>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</si>
  <si>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</si>
  <si>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</si>
  <si>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</si>
  <si>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</si>
  <si>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</si>
  <si>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</si>
  <si>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</si>
  <si>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</si>
  <si>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</si>
  <si>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</si>
  <si>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</si>
  <si>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</si>
  <si>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</si>
  <si>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</si>
  <si>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</si>
  <si>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</si>
  <si>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</si>
  <si>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</si>
  <si>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</si>
  <si>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</si>
  <si>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</si>
  <si>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</si>
  <si>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</si>
  <si>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</si>
  <si>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</si>
  <si>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</si>
  <si>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</si>
  <si>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</si>
  <si>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</si>
  <si>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</si>
  <si>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</si>
  <si>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</si>
  <si>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</si>
  <si>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</si>
  <si>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</si>
  <si>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</si>
  <si>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</si>
  <si>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</si>
  <si>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</si>
  <si>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</si>
  <si>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</si>
  <si>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</si>
  <si>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</si>
  <si>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</si>
  <si>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</si>
  <si>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</si>
  <si>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</si>
  <si>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</si>
  <si>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</si>
  <si>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</si>
  <si>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</si>
  <si>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</si>
  <si>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</si>
  <si>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</si>
  <si>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</si>
  <si>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</si>
  <si>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</si>
  <si>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</si>
  <si>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</si>
  <si>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</si>
  <si>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</si>
  <si>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</si>
  <si>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</si>
  <si>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</si>
  <si>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</si>
  <si>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</si>
  <si>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</si>
  <si>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</si>
  <si>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</si>
  <si>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</si>
  <si>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</si>
  <si>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</si>
  <si>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</si>
  <si>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</si>
  <si>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</si>
  <si>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</si>
  <si>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</si>
  <si>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</si>
  <si>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</si>
  <si>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</si>
  <si>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</si>
  <si>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</si>
  <si>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</si>
  <si>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</si>
  <si>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</si>
  <si>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</si>
  <si>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</si>
  <si>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</si>
  <si>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</si>
  <si>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</si>
  <si>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</si>
  <si>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</si>
  <si>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</si>
  <si>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</si>
  <si>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</si>
  <si>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</si>
  <si>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</si>
  <si>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</si>
  <si>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</si>
  <si>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</si>
  <si>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</si>
  <si>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</si>
  <si>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</si>
  <si>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</si>
  <si>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</si>
  <si>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</si>
  <si>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</si>
  <si>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</si>
  <si>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</si>
  <si>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</si>
  <si>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</si>
  <si>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</si>
  <si>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</si>
  <si>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</si>
  <si>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</si>
  <si>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</si>
  <si>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</si>
  <si>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</si>
  <si>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</si>
  <si>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</si>
  <si>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</si>
  <si>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</si>
  <si>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</si>
  <si>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</si>
  <si>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</si>
  <si>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</si>
  <si>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</si>
  <si>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</si>
  <si>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</si>
  <si>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</si>
  <si>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</si>
  <si>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</si>
  <si>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</si>
  <si>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</si>
  <si>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</si>
  <si>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</si>
  <si>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</si>
  <si>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</si>
  <si>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</si>
  <si>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</si>
  <si>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</si>
  <si>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</si>
  <si>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</si>
  <si>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</si>
  <si>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</si>
  <si>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</si>
  <si>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</si>
  <si>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</si>
  <si>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</si>
  <si>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</si>
  <si>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</si>
  <si>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</si>
  <si>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</si>
  <si>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</si>
  <si>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</si>
  <si>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</si>
  <si>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</si>
  <si>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</si>
  <si>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</si>
  <si>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</si>
  <si>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</si>
  <si>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</si>
  <si>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</si>
  <si>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</si>
  <si>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</si>
  <si>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</si>
  <si>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</si>
  <si>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</si>
  <si>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</si>
  <si>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</si>
  <si>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</si>
  <si>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</si>
  <si>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</si>
  <si>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</si>
  <si>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</si>
  <si>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</si>
  <si>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</si>
  <si>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</si>
  <si>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</si>
  <si>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</si>
  <si>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</si>
  <si>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</si>
  <si>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</si>
  <si>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</si>
  <si>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</si>
  <si>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</si>
  <si>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</si>
  <si>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</si>
  <si>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</si>
  <si>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</si>
  <si>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</si>
  <si>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</si>
  <si>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</si>
  <si>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</si>
  <si>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</si>
  <si>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</si>
  <si>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</si>
  <si>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</si>
  <si>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</si>
  <si>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</si>
  <si>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</si>
  <si>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</si>
  <si>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</si>
  <si>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</si>
  <si>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</si>
  <si>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</si>
  <si>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</si>
  <si>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</si>
  <si>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</si>
  <si>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</si>
  <si>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</si>
  <si>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</si>
  <si>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</si>
  <si>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</si>
  <si>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</si>
  <si>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</si>
  <si>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</si>
  <si>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</si>
  <si>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</si>
  <si>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</si>
  <si>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</si>
  <si>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</si>
  <si>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</si>
  <si>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</si>
  <si>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</si>
  <si>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</si>
  <si>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</si>
  <si>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</si>
  <si>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</si>
  <si>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</si>
  <si>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</si>
  <si>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</si>
  <si>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</si>
  <si>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</si>
  <si>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</si>
  <si>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</si>
  <si>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</si>
  <si>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</si>
  <si>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</si>
  <si>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</si>
  <si>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</si>
  <si>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</si>
  <si>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</si>
  <si>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</si>
  <si>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</si>
  <si>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</si>
  <si>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</si>
  <si>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</si>
  <si>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</si>
  <si>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</si>
  <si>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</si>
  <si>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</si>
  <si>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</si>
  <si>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</si>
  <si>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</si>
  <si>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</si>
  <si>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</si>
  <si>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</si>
  <si>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</si>
  <si>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</si>
  <si>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</si>
  <si>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</si>
  <si>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</si>
  <si>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</si>
  <si>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</si>
  <si>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</si>
  <si>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</si>
  <si>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</si>
  <si>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</si>
  <si>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</si>
  <si>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</si>
  <si>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</si>
  <si>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</si>
  <si>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</si>
  <si>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</si>
  <si>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</si>
  <si>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</si>
  <si>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</si>
  <si>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</si>
  <si>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</si>
  <si>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</si>
  <si>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</si>
  <si>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</si>
  <si>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</si>
  <si>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</si>
  <si>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</si>
  <si>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</si>
  <si>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</si>
  <si>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</si>
  <si>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</si>
  <si>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</si>
  <si>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</si>
  <si>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</si>
  <si>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</si>
  <si>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</si>
  <si>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</si>
  <si>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</si>
  <si>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</si>
  <si>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</si>
  <si>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</si>
  <si>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</si>
  <si>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</si>
  <si>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</si>
  <si>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</si>
  <si>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</si>
  <si>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</si>
  <si>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</si>
  <si>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</si>
  <si>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</si>
  <si>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</si>
  <si>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</si>
  <si>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</si>
  <si>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</si>
  <si>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</si>
  <si>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</si>
  <si>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</si>
  <si>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</si>
  <si>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</si>
  <si>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</si>
  <si>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</si>
  <si>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</si>
  <si>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</si>
  <si>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</si>
  <si>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</si>
  <si>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</si>
  <si>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</si>
  <si>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</si>
  <si>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</si>
  <si>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</si>
  <si>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</si>
  <si>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</si>
  <si>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</si>
  <si>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</si>
  <si>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</si>
  <si>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</si>
  <si>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</si>
  <si>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</si>
  <si>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</si>
  <si>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</si>
  <si>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</si>
  <si>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</si>
  <si>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</si>
  <si>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</si>
  <si>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</si>
  <si>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</si>
  <si>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</si>
  <si>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</si>
  <si>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</si>
  <si>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</si>
  <si>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</si>
  <si>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</si>
  <si>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</si>
  <si>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</si>
  <si>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</si>
  <si>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</si>
  <si>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</si>
  <si>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</si>
  <si>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</si>
  <si>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</si>
  <si>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</si>
  <si>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</si>
  <si>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</si>
  <si>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</si>
  <si>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</si>
  <si>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</si>
  <si>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</si>
  <si>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</si>
  <si>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</si>
  <si>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</si>
  <si>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</si>
  <si>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</si>
  <si>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</si>
  <si>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</si>
  <si>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</si>
  <si>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</si>
  <si>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</si>
  <si>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</si>
  <si>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</si>
  <si>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</si>
  <si>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</si>
  <si>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</si>
  <si>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</si>
  <si>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</si>
  <si>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</si>
  <si>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</si>
  <si>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</si>
  <si>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</si>
  <si>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</si>
  <si>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</si>
  <si>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</si>
  <si>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</si>
  <si>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</si>
  <si>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</si>
  <si>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</si>
  <si>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</si>
  <si>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</si>
  <si>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</si>
  <si>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</si>
  <si>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</si>
  <si>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</si>
  <si>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</si>
  <si>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</si>
  <si>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</si>
  <si>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</si>
  <si>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</si>
  <si>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</si>
  <si>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</si>
  <si>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</si>
  <si>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</si>
  <si>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</si>
  <si>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</si>
  <si>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</si>
  <si>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</si>
  <si>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</si>
  <si>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</si>
  <si>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</si>
  <si>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</si>
  <si>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</si>
  <si>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</si>
  <si>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</si>
  <si>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</si>
  <si>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</si>
  <si>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</si>
  <si>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</si>
  <si>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</si>
  <si>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</si>
  <si>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</si>
  <si>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</si>
  <si>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</si>
  <si>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</si>
  <si>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</si>
  <si>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</si>
  <si>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</si>
  <si>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</si>
  <si>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</si>
  <si>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</si>
  <si>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</si>
  <si>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</si>
  <si>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</si>
  <si>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</si>
  <si>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</si>
  <si>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</si>
  <si>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</si>
  <si>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</si>
  <si>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</si>
  <si>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</si>
  <si>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</si>
  <si>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</si>
  <si>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</si>
  <si>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</si>
  <si>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</si>
  <si>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</si>
  <si>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</si>
  <si>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</si>
  <si>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</si>
  <si>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</si>
  <si>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</si>
  <si>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</si>
  <si>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</si>
  <si>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</si>
  <si>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</si>
  <si>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</si>
  <si>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</si>
  <si>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</si>
  <si>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</si>
  <si>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</si>
  <si>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</si>
  <si>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</si>
  <si>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</si>
  <si>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</si>
  <si>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</si>
  <si>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</si>
  <si>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</si>
  <si>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</si>
  <si>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</si>
  <si>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</si>
  <si>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</si>
  <si>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</si>
  <si>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</si>
  <si>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</si>
  <si>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</si>
  <si>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</si>
  <si>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</si>
  <si>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</si>
  <si>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</si>
  <si>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</si>
  <si>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</si>
  <si>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</si>
  <si>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</si>
  <si>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</si>
  <si>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</si>
  <si>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</si>
  <si>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</si>
  <si>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</si>
  <si>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</si>
  <si>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</si>
  <si>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</si>
  <si>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</si>
  <si>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</si>
  <si>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</si>
  <si>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</si>
  <si>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</si>
  <si>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</si>
  <si>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</si>
  <si>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</si>
  <si>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</si>
  <si>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</si>
  <si>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</si>
  <si>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</si>
  <si>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</si>
  <si>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</si>
  <si>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</si>
  <si>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</si>
  <si>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</si>
  <si>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</si>
  <si>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</si>
  <si>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</si>
  <si>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</si>
  <si>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</si>
  <si>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</si>
  <si>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</si>
  <si>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</si>
  <si>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</si>
  <si>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</si>
  <si>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</si>
  <si>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</si>
  <si>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</si>
  <si>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</si>
  <si>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</si>
  <si>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</si>
  <si>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</si>
  <si>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</si>
  <si>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</si>
  <si>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</si>
  <si>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</si>
  <si>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</si>
  <si>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</si>
  <si>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</si>
  <si>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</si>
  <si>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</si>
  <si>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</si>
  <si>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</si>
  <si>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</si>
  <si>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</si>
  <si>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</si>
  <si>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</si>
  <si>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</si>
  <si>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</si>
  <si>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</si>
  <si>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</si>
  <si>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</si>
  <si>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</si>
  <si>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</si>
  <si>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</si>
  <si>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</si>
  <si>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</si>
  <si>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</si>
  <si>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</si>
  <si>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</si>
  <si>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</si>
  <si>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</si>
  <si>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</si>
  <si>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</si>
  <si>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</si>
  <si>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</si>
  <si>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</si>
  <si>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</si>
  <si>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</si>
  <si>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</si>
  <si>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</si>
  <si>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</si>
  <si>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</si>
  <si>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</si>
  <si>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</si>
  <si>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</si>
  <si>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</si>
  <si>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</si>
  <si>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</si>
  <si>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</si>
  <si>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</si>
  <si>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</si>
  <si>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</si>
  <si>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</si>
  <si>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</si>
  <si>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</si>
  <si>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</si>
  <si>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</si>
  <si>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</si>
  <si>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</si>
  <si>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</si>
  <si>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</si>
  <si>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</si>
  <si>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</si>
  <si>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</si>
  <si>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</si>
  <si>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</si>
  <si>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</si>
  <si>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</si>
  <si>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</si>
  <si>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</si>
  <si>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</si>
  <si>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</si>
  <si>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</si>
  <si>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</si>
  <si>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</si>
  <si>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</si>
  <si>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</si>
  <si>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</si>
  <si>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</si>
  <si>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</si>
  <si>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</si>
  <si>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</si>
  <si>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</si>
  <si>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</si>
  <si>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</si>
  <si>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</si>
  <si>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</si>
  <si>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</si>
  <si>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</si>
  <si>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</si>
  <si>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</si>
  <si>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</si>
  <si>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</si>
  <si>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</si>
  <si>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</si>
  <si>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</si>
  <si>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</si>
  <si>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</si>
  <si>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</si>
  <si>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</si>
  <si>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</si>
  <si>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</si>
  <si>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</si>
  <si>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</si>
  <si>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</si>
  <si>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</si>
  <si>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</si>
  <si>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</si>
  <si>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</si>
  <si>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</si>
  <si>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</si>
  <si>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</si>
  <si>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</si>
  <si>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</si>
  <si>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</si>
  <si>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</si>
  <si>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</si>
  <si>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</si>
  <si>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</si>
  <si>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</si>
  <si>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</si>
  <si>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</si>
  <si>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</si>
  <si>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</si>
  <si>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</si>
  <si>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</si>
  <si>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</si>
  <si>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</si>
  <si>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</si>
  <si>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</si>
  <si>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</si>
  <si>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</si>
  <si>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</si>
  <si>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</si>
  <si>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</si>
  <si>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</si>
  <si>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</si>
  <si>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</si>
  <si>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</si>
  <si>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</si>
  <si>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</si>
  <si>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</si>
  <si>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</si>
  <si>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</si>
  <si>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</si>
  <si>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</si>
  <si>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</si>
  <si>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</si>
  <si>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</si>
  <si>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</si>
  <si>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</si>
  <si>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</si>
  <si>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</si>
  <si>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</si>
  <si>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</si>
  <si>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</si>
  <si>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</si>
  <si>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</si>
  <si>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</si>
  <si>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</si>
  <si>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</si>
  <si>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</si>
  <si>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</si>
  <si>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</si>
  <si>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</si>
  <si>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</si>
  <si>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</si>
  <si>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</si>
  <si>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</si>
  <si>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</si>
  <si>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</si>
  <si>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</si>
  <si>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</si>
  <si>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</si>
  <si>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</si>
  <si>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</si>
  <si>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</si>
  <si>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</si>
  <si>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</si>
  <si>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</si>
  <si>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</si>
  <si>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</si>
  <si>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</si>
  <si>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</si>
  <si>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</si>
  <si>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</si>
  <si>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</si>
  <si>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</si>
  <si>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</si>
  <si>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</si>
  <si>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</si>
  <si>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</si>
  <si>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</si>
  <si>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</si>
  <si>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</si>
  <si>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</si>
  <si>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</si>
  <si>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</si>
  <si>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</si>
  <si>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</si>
  <si>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</si>
  <si>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</si>
  <si>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</si>
  <si>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</si>
  <si>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</si>
  <si>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</si>
  <si>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</si>
  <si>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</si>
  <si>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</si>
  <si>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</si>
  <si>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</si>
  <si>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</si>
  <si>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</si>
  <si>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</si>
  <si>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</si>
  <si>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</si>
  <si>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</si>
  <si>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</si>
  <si>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</si>
  <si>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</si>
  <si>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</si>
  <si>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</si>
  <si>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</si>
  <si>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</si>
  <si>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</si>
  <si>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</si>
  <si>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</si>
  <si>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</si>
  <si>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</si>
  <si>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</si>
  <si>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</si>
  <si>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</si>
  <si>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</si>
  <si>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</si>
  <si>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</si>
  <si>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</si>
  <si>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</si>
  <si>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</si>
  <si>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</si>
  <si>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</si>
  <si>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</si>
  <si>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</si>
  <si>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</si>
  <si>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</si>
  <si>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</si>
  <si>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</si>
  <si>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</si>
  <si>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</si>
  <si>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</si>
  <si>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</si>
  <si>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</si>
  <si>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</si>
  <si>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</si>
  <si>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</si>
  <si>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</si>
  <si>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</si>
  <si>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</si>
  <si>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</si>
  <si>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</si>
  <si>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</si>
  <si>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</si>
  <si>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</si>
  <si>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</si>
  <si>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</si>
  <si>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</si>
  <si>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</si>
  <si>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</si>
  <si>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</si>
  <si>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</si>
  <si>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</si>
  <si>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</si>
  <si>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</si>
  <si>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</si>
  <si>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</si>
  <si>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</si>
  <si>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</si>
  <si>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</si>
  <si>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</si>
  <si>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</si>
  <si>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</si>
  <si>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</si>
  <si>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</si>
  <si>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</si>
  <si>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</si>
  <si>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</si>
  <si>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</si>
  <si>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</si>
  <si>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</si>
  <si>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</si>
  <si>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</si>
  <si>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</si>
  <si>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</si>
  <si>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</si>
  <si>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</si>
  <si>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</si>
  <si>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</si>
  <si>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</si>
  <si>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</si>
  <si>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</si>
  <si>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</si>
  <si>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</si>
  <si>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</si>
  <si>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</si>
  <si>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</si>
  <si>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</si>
  <si>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</si>
  <si>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</si>
  <si>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</si>
  <si>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</si>
  <si>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</si>
  <si>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</si>
  <si>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</si>
  <si>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</si>
  <si>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</si>
  <si>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</si>
  <si>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</si>
  <si>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</si>
  <si>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</si>
  <si>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</si>
  <si>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</si>
  <si>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</si>
  <si>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</si>
  <si>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</si>
  <si>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</si>
  <si>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</si>
  <si>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</si>
  <si>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</si>
  <si>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</si>
  <si>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</si>
  <si>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</si>
  <si>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</si>
  <si>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</si>
  <si>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</si>
  <si>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</si>
  <si>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</si>
  <si>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</si>
  <si>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</si>
  <si>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</si>
  <si>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</si>
  <si>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</si>
  <si>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</si>
  <si>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</si>
  <si>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</si>
  <si>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</si>
  <si>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</si>
  <si>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</si>
  <si>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</si>
  <si>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</si>
  <si>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</si>
  <si>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</si>
  <si>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</si>
  <si>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</si>
  <si>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</si>
  <si>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</si>
  <si>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</si>
  <si>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</si>
  <si>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</si>
  <si>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</si>
  <si>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</si>
  <si>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</si>
  <si>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</si>
  <si>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</si>
  <si>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</si>
  <si>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</si>
  <si>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</si>
  <si>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</si>
  <si>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</si>
  <si>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</si>
  <si>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</si>
  <si>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</si>
  <si>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</si>
  <si>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</si>
  <si>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</si>
  <si>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</si>
  <si>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</si>
  <si>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</si>
  <si>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</si>
  <si>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</si>
  <si>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</si>
  <si>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</si>
  <si>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</si>
  <si>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</si>
  <si>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</si>
  <si>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</si>
  <si>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</si>
  <si>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</si>
  <si>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</si>
  <si>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</si>
  <si>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</si>
  <si>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</si>
  <si>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</si>
  <si>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</si>
  <si>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</si>
  <si>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</si>
  <si>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</si>
  <si>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</si>
  <si>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</si>
  <si>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</si>
  <si>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</si>
  <si>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</si>
  <si>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</si>
  <si>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</si>
  <si>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</si>
  <si>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</si>
  <si>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</si>
  <si>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</si>
  <si>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</si>
  <si>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</si>
  <si>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</si>
  <si>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</si>
  <si>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</si>
  <si>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</si>
  <si>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</si>
  <si>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</si>
  <si>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</si>
  <si>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</si>
  <si>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</si>
  <si>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</si>
  <si>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</si>
  <si>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</si>
  <si>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</si>
  <si>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</si>
  <si>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</si>
  <si>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</si>
  <si>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</si>
  <si>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</si>
  <si>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</si>
  <si>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</si>
  <si>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</si>
  <si>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</si>
  <si>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</si>
  <si>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</si>
  <si>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</si>
  <si>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</si>
  <si>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</si>
  <si>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</si>
  <si>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</si>
  <si>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</si>
  <si>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</si>
  <si>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</si>
  <si>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</si>
  <si>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</si>
  <si>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</si>
  <si>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</si>
  <si>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</si>
  <si>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</si>
  <si>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</si>
  <si>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</si>
  <si>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</si>
  <si>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</si>
  <si>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</si>
  <si>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</si>
  <si>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</si>
  <si>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</si>
  <si>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</si>
  <si>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</si>
  <si>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</si>
  <si>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</si>
  <si>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</si>
  <si>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</si>
  <si>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</si>
  <si>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</si>
  <si>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</si>
  <si>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</si>
  <si>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</si>
  <si>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</si>
  <si>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</si>
  <si>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</si>
  <si>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</si>
  <si>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</si>
  <si>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</si>
  <si>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</si>
  <si>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</si>
  <si>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</si>
  <si>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</si>
  <si>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</si>
  <si>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</si>
  <si>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</si>
  <si>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</si>
  <si>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</si>
  <si>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</si>
  <si>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</si>
  <si>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</si>
  <si>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</si>
  <si>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</si>
  <si>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</si>
  <si>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</si>
  <si>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</si>
  <si>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</si>
  <si>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</si>
  <si>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</si>
  <si>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</si>
  <si>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</si>
  <si>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</si>
  <si>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</si>
  <si>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</si>
  <si>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</si>
  <si>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</si>
  <si>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</si>
  <si>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</si>
  <si>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</si>
  <si>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</si>
  <si>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</si>
  <si>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</si>
  <si>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</si>
  <si>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</si>
  <si>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</si>
  <si>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</si>
  <si>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</si>
  <si>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</si>
  <si>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t>令和７年４月１日以降の基準に適合</t>
    <rPh sb="0" eb="2">
      <t>レイワ</t>
    </rPh>
    <rPh sb="3" eb="4">
      <t>ネン</t>
    </rPh>
    <rPh sb="5" eb="6">
      <t>ガツ</t>
    </rPh>
    <rPh sb="7" eb="8">
      <t>ニチ</t>
    </rPh>
    <rPh sb="8" eb="10">
      <t>イコウ</t>
    </rPh>
    <rPh sb="11" eb="13">
      <t>キジュン</t>
    </rPh>
    <rPh sb="14" eb="16">
      <t>テキゴウ</t>
    </rPh>
    <phoneticPr fontId="62"/>
  </si>
  <si>
    <t>令和７年４月１日以前の基準に適合</t>
    <rPh sb="0" eb="2">
      <t>レイワ</t>
    </rPh>
    <rPh sb="3" eb="4">
      <t>ネン</t>
    </rPh>
    <rPh sb="5" eb="6">
      <t>ガツ</t>
    </rPh>
    <rPh sb="7" eb="8">
      <t>ニチ</t>
    </rPh>
    <rPh sb="8" eb="10">
      <t>イゼン</t>
    </rPh>
    <rPh sb="11" eb="13">
      <t>キジュン</t>
    </rPh>
    <rPh sb="14" eb="16">
      <t>テキゴウ</t>
    </rPh>
    <phoneticPr fontId="62"/>
  </si>
  <si>
    <r>
      <t xml:space="preserve">壁量計算 </t>
    </r>
    <r>
      <rPr>
        <sz val="8"/>
        <rFont val="ＭＳ Ｐゴシック"/>
        <family val="3"/>
        <charset val="128"/>
      </rPr>
      <t>⇒評価方法基準　第５ 1-1(３)ホ又はヘ①ｂ）による場合</t>
    </r>
    <rPh sb="0" eb="1">
      <t>ヘキ</t>
    </rPh>
    <rPh sb="1" eb="2">
      <t>リョウ</t>
    </rPh>
    <rPh sb="2" eb="4">
      <t>ケイサン</t>
    </rPh>
    <phoneticPr fontId="5"/>
  </si>
  <si>
    <t>許容応力度計算</t>
    <rPh sb="0" eb="2">
      <t>キョヨウ</t>
    </rPh>
    <rPh sb="2" eb="4">
      <t>オウリョク</t>
    </rPh>
    <rPh sb="4" eb="5">
      <t>ド</t>
    </rPh>
    <rPh sb="5" eb="7">
      <t>ケイサン</t>
    </rPh>
    <phoneticPr fontId="5"/>
  </si>
  <si>
    <t>限界耐力計算</t>
  </si>
  <si>
    <t>令和７年４月 １日以降の基準に適合</t>
  </si>
  <si>
    <t>令和７年３月31日以前の基準に適合</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</si>
  <si>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</si>
  <si>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</si>
  <si>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</si>
  <si>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</si>
  <si>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</si>
  <si>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</si>
  <si>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</si>
  <si>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</si>
  <si>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</si>
  <si>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</si>
  <si>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</si>
  <si>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</si>
  <si>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</si>
  <si>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</si>
  <si>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</si>
  <si>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</si>
  <si>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</si>
  <si>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</si>
  <si>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</si>
  <si>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</si>
  <si>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</si>
  <si>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</si>
  <si>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</si>
  <si>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</si>
  <si>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</si>
  <si>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</si>
  <si>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</si>
  <si>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</si>
  <si>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</si>
  <si>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</si>
  <si>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</si>
  <si>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代表取締役　本田　實　様</t>
    <rPh sb="0" eb="2">
      <t>ダイヒョウ</t>
    </rPh>
    <rPh sb="2" eb="5">
      <t>トリシマリヤク</t>
    </rPh>
    <rPh sb="6" eb="8">
      <t>ホンダ</t>
    </rPh>
    <rPh sb="9" eb="10">
      <t>ミノル</t>
    </rPh>
    <rPh sb="11" eb="12">
      <t>サマ</t>
    </rPh>
    <phoneticPr fontId="5"/>
  </si>
  <si>
    <t>代表取締役　本田　實　様</t>
    <phoneticPr fontId="5"/>
  </si>
  <si>
    <t>株式会社都市建築確認センター</t>
    <rPh sb="0" eb="4">
      <t>カブ</t>
    </rPh>
    <rPh sb="4" eb="6">
      <t>トシ</t>
    </rPh>
    <rPh sb="6" eb="8">
      <t>ケンチク</t>
    </rPh>
    <rPh sb="8" eb="10">
      <t>カクニン</t>
    </rPh>
    <phoneticPr fontId="5"/>
  </si>
  <si>
    <t>直交集成板を用いる場合</t>
    <phoneticPr fontId="5"/>
  </si>
  <si>
    <t>・以下のいずれにも適合</t>
    <phoneticPr fontId="5"/>
  </si>
  <si>
    <t>仕上表</t>
    <phoneticPr fontId="5"/>
  </si>
  <si>
    <t>（適合の場合、土台の基準に適合していることを要しない）</t>
    <phoneticPr fontId="5"/>
  </si>
  <si>
    <t>伏図</t>
    <phoneticPr fontId="5"/>
  </si>
  <si>
    <t>基礎と接する直交集成板が、外壁の構造等（地面からの高さ1ｍ以内）及び土台の基準に掲げるものと同等の劣化の軽減に有効な措置</t>
    <phoneticPr fontId="5"/>
  </si>
  <si>
    <t>矩形図</t>
    <phoneticPr fontId="5"/>
  </si>
  <si>
    <t>基礎と接する直交集成板の外壁側面下端の水切りが設けられている</t>
  </si>
  <si>
    <t>当該直交集成板と基礎との間に防水上有効な措置</t>
    <phoneticPr fontId="5"/>
  </si>
  <si>
    <t>室内から床下への漏気による水蒸気の供給を遮断するための措置</t>
  </si>
  <si>
    <t>Ver.20251204</t>
    <phoneticPr fontId="5"/>
  </si>
  <si>
    <t>４－３更新対策共用排水管位置②</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</si>
</sst>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4">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
      <patternFill patternType="solid">
        <fgColor theme="9" tint="0.39997558519241921"/>
        <bgColor rgb="FFC0C0C0"/>
      </patternFill>
    </fill>
    <fill>
      <patternFill patternType="solid">
        <fgColor theme="2" tint="-0.499984740745262"/>
        <bgColor rgb="FFC0C0C0"/>
      </patternFill>
    </fill>
  </fills>
  <borders count="251">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202">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0" borderId="237" xfId="0" applyFont="1" applyBorder="1" applyAlignment="1">
      <alignment horizontal="right" vertical="center" wrapText="1"/>
    </xf>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4" fontId="0" fillId="17" borderId="237" xfId="0" applyNumberFormat="1" applyFill="1" applyBorder="1" applyAlignment="1">
      <alignment horizontal="center" vertical="center"/>
    </xf>
    <xf numFmtId="191" fontId="137" fillId="0" borderId="237" xfId="0" applyNumberFormat="1" applyFont="1" applyBorder="1" applyAlignment="1">
      <alignment horizontal="right" vertical="center" wrapText="1"/>
    </xf>
    <xf numFmtId="0" fontId="0" fillId="0" borderId="0" xfId="0" applyAlignment="1">
      <alignment vertical="center"/>
    </xf>
    <xf numFmtId="0" fontId="136" fillId="20" borderId="150" xfId="19" applyFont="1" applyFill="1" applyBorder="1" applyAlignment="1">
      <alignment horizontal="center" vertical="center"/>
    </xf>
    <xf numFmtId="0" fontId="133" fillId="17" borderId="240" xfId="24" applyFill="1" applyBorder="1" applyAlignment="1">
      <alignment horizontal="left" vertical="center" wrapText="1"/>
    </xf>
    <xf numFmtId="0" fontId="133" fillId="0" borderId="240" xfId="24" applyBorder="1" applyAlignment="1">
      <alignment horizontal="left" vertical="center" wrapText="1"/>
    </xf>
    <xf numFmtId="0" fontId="133" fillId="0" borderId="240" xfId="24" applyBorder="1" applyAlignment="1">
      <alignment horizontal="left" vertical="center"/>
    </xf>
    <xf numFmtId="0" fontId="133"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6" fillId="20" borderId="242" xfId="0" applyFont="1" applyFill="1" applyBorder="1" applyAlignment="1">
      <alignment horizontal="center" vertical="center"/>
    </xf>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67" fillId="2" borderId="243" xfId="5" applyFont="1" applyFill="1" applyBorder="1" applyAlignment="1" applyProtection="1">
      <alignment horizontal="center"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1"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45" xfId="19" applyFont="1" applyFill="1" applyBorder="1" applyAlignment="1">
      <alignment vertical="center"/>
    </xf>
    <xf numFmtId="0" fontId="131" fillId="4" borderId="245" xfId="19" applyFont="1" applyFill="1" applyBorder="1" applyAlignment="1">
      <alignment vertical="center"/>
    </xf>
    <xf numFmtId="0" fontId="142" fillId="4" borderId="245" xfId="19" applyFont="1" applyFill="1" applyBorder="1" applyAlignment="1">
      <alignment vertical="center"/>
    </xf>
    <xf numFmtId="0" fontId="142" fillId="4" borderId="245" xfId="19" applyFont="1" applyFill="1" applyBorder="1" applyAlignment="1">
      <alignment vertical="top" wrapText="1"/>
    </xf>
    <xf numFmtId="0" fontId="146" fillId="4" borderId="245" xfId="26" applyFont="1" applyFill="1" applyBorder="1" applyAlignment="1">
      <alignment vertical="top" wrapText="1"/>
    </xf>
    <xf numFmtId="0" fontId="142" fillId="4" borderId="246"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lignment horizontal="center" vertical="center"/>
    </xf>
    <xf numFmtId="0" fontId="142" fillId="0" borderId="0" xfId="19" applyFont="1" applyAlignment="1" applyProtection="1">
      <alignment horizontal="left" vertical="center" shrinkToFit="1"/>
      <protection locked="0"/>
    </xf>
    <xf numFmtId="0" fontId="0" fillId="17" borderId="242" xfId="0" applyFill="1" applyBorder="1" applyAlignment="1">
      <alignment vertical="center"/>
    </xf>
    <xf numFmtId="0" fontId="18" fillId="0" borderId="11" xfId="5" applyFont="1" applyBorder="1" applyAlignment="1" applyProtection="1">
      <alignment vertical="center" shrinkToFit="1"/>
      <protection locked="0"/>
    </xf>
    <xf numFmtId="0" fontId="67" fillId="2" borderId="245" xfId="5" applyFont="1" applyFill="1" applyBorder="1" applyAlignment="1" applyProtection="1">
      <alignment horizontal="center" vertical="center"/>
      <protection locked="0"/>
    </xf>
    <xf numFmtId="0" fontId="68" fillId="0" borderId="243" xfId="5" applyFont="1" applyBorder="1">
      <alignment vertical="center"/>
    </xf>
    <xf numFmtId="0" fontId="18" fillId="0" borderId="9" xfId="5" applyFont="1" applyBorder="1" applyAlignment="1"/>
    <xf numFmtId="0" fontId="67" fillId="2" borderId="250" xfId="5" applyFont="1" applyFill="1" applyBorder="1" applyAlignment="1" applyProtection="1">
      <alignment horizontal="center" vertical="center"/>
      <protection locked="0"/>
    </xf>
    <xf numFmtId="0" fontId="67" fillId="0" borderId="22" xfId="5" applyFont="1" applyBorder="1" applyAlignment="1">
      <alignment horizontal="center" vertical="center"/>
    </xf>
    <xf numFmtId="0" fontId="35" fillId="0" borderId="22" xfId="5" applyFont="1" applyBorder="1" applyAlignment="1">
      <alignment vertical="top"/>
    </xf>
    <xf numFmtId="0" fontId="35" fillId="0" borderId="21" xfId="5" applyFont="1" applyBorder="1" applyAlignment="1">
      <alignment vertical="top" wrapText="1"/>
    </xf>
    <xf numFmtId="0" fontId="35" fillId="0" borderId="38" xfId="5" applyFont="1" applyBorder="1" applyAlignment="1">
      <alignment vertical="top" wrapText="1"/>
    </xf>
    <xf numFmtId="0" fontId="18" fillId="0" borderId="15" xfId="5" applyFont="1" applyBorder="1" applyAlignment="1">
      <alignment vertical="top"/>
    </xf>
    <xf numFmtId="0" fontId="18" fillId="0" borderId="11" xfId="5" applyFont="1" applyBorder="1" applyAlignment="1">
      <alignment vertical="top"/>
    </xf>
    <xf numFmtId="0" fontId="18" fillId="0" borderId="12" xfId="5" applyFont="1" applyBorder="1" applyAlignment="1">
      <alignment vertical="top"/>
    </xf>
    <xf numFmtId="0" fontId="72" fillId="0" borderId="11" xfId="5" applyFont="1" applyBorder="1" applyAlignment="1" applyProtection="1">
      <alignment horizontal="center" vertical="center"/>
      <protection locked="0"/>
    </xf>
    <xf numFmtId="192" fontId="0" fillId="17" borderId="237" xfId="0" applyNumberFormat="1" applyFill="1" applyBorder="1" applyAlignment="1">
      <alignment vertical="center"/>
    </xf>
    <xf numFmtId="0" fontId="0" fillId="0" borderId="237" xfId="0" applyBorder="1" applyAlignment="1">
      <alignment vertical="center"/>
    </xf>
    <xf numFmtId="0" fontId="4" fillId="0" borderId="242" xfId="19" applyBorder="1" applyAlignment="1">
      <alignment vertical="center"/>
    </xf>
    <xf numFmtId="0" fontId="0" fillId="0" borderId="242" xfId="0" applyBorder="1" applyAlignment="1">
      <alignment vertical="center"/>
    </xf>
    <xf numFmtId="0" fontId="18" fillId="0" borderId="248" xfId="5" applyFont="1" applyBorder="1" applyAlignment="1">
      <alignment horizontal="left" vertical="center"/>
    </xf>
    <xf numFmtId="0" fontId="18" fillId="0" borderId="248" xfId="5" applyFont="1" applyBorder="1">
      <alignment vertical="center"/>
    </xf>
    <xf numFmtId="0" fontId="18" fillId="0" borderId="248" xfId="5" applyFont="1" applyBorder="1" applyAlignment="1">
      <alignment horizontal="center" vertical="center"/>
    </xf>
    <xf numFmtId="0" fontId="18" fillId="0" borderId="248" xfId="5" applyFont="1" applyBorder="1" applyAlignment="1" applyProtection="1">
      <alignment horizontal="center" vertical="center" shrinkToFit="1"/>
      <protection locked="0"/>
    </xf>
    <xf numFmtId="0" fontId="18" fillId="0" borderId="249" xfId="5" applyFont="1" applyBorder="1" applyAlignment="1">
      <alignment horizontal="center" vertical="center"/>
    </xf>
    <xf numFmtId="0" fontId="67" fillId="2" borderId="247" xfId="5" applyFont="1" applyFill="1" applyBorder="1" applyAlignment="1" applyProtection="1">
      <alignment horizontal="center" vertical="center"/>
      <protection locked="0"/>
    </xf>
    <xf numFmtId="0" fontId="68" fillId="0" borderId="248" xfId="5" applyFont="1" applyBorder="1">
      <alignment vertical="center"/>
    </xf>
    <xf numFmtId="0" fontId="35" fillId="0" borderId="248" xfId="5" applyFont="1" applyBorder="1" applyAlignment="1" applyProtection="1">
      <alignment vertical="center" shrinkToFit="1"/>
      <protection locked="0"/>
    </xf>
    <xf numFmtId="0" fontId="35" fillId="0" borderId="249" xfId="5" applyFont="1" applyBorder="1" applyAlignment="1" applyProtection="1">
      <alignment vertical="center" shrinkToFit="1"/>
      <protection locked="0"/>
    </xf>
    <xf numFmtId="0" fontId="35" fillId="0" borderId="0" xfId="5" applyFont="1" applyAlignment="1" applyProtection="1">
      <alignment vertical="center" shrinkToFit="1"/>
      <protection locked="0"/>
    </xf>
    <xf numFmtId="0" fontId="68" fillId="3" borderId="0" xfId="5" applyFont="1" applyFill="1">
      <alignment vertical="center"/>
    </xf>
    <xf numFmtId="0" fontId="136" fillId="20" borderId="242" xfId="7" applyFont="1" applyFill="1" applyBorder="1" applyAlignment="1">
      <alignment horizontal="center" vertical="center"/>
    </xf>
    <xf numFmtId="0" fontId="136" fillId="22" borderId="242" xfId="7" applyFont="1" applyFill="1" applyBorder="1" applyAlignment="1">
      <alignment horizontal="center" vertical="center"/>
    </xf>
    <xf numFmtId="0" fontId="136" fillId="23" borderId="242" xfId="7" applyFont="1" applyFill="1" applyBorder="1" applyAlignment="1">
      <alignment horizontal="center" vertical="center"/>
    </xf>
    <xf numFmtId="0" fontId="136" fillId="4" borderId="242" xfId="7" applyFont="1" applyFill="1" applyBorder="1" applyAlignment="1">
      <alignment horizontal="center" vertical="center"/>
    </xf>
    <xf numFmtId="0" fontId="3" fillId="0" borderId="0" xfId="7" applyAlignment="1"/>
    <xf numFmtId="0" fontId="137" fillId="0" borderId="242" xfId="0" applyFont="1" applyBorder="1" applyAlignment="1">
      <alignment vertical="center"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40" fillId="6" borderId="238" xfId="0" applyFont="1" applyFill="1" applyBorder="1" applyAlignment="1">
      <alignment horizontal="center" vertical="center"/>
    </xf>
    <xf numFmtId="0" fontId="140" fillId="6" borderId="239" xfId="0" applyFont="1" applyFill="1"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2" fillId="0" borderId="32" xfId="18" applyBorder="1" applyAlignment="1">
      <alignment horizontal="center" vertical="center"/>
    </xf>
    <xf numFmtId="0" fontId="2" fillId="0" borderId="33" xfId="18" applyBorder="1" applyAlignment="1">
      <alignment horizontal="center" vertical="center"/>
    </xf>
    <xf numFmtId="0" fontId="2" fillId="0" borderId="31" xfId="18" applyBorder="1" applyAlignment="1">
      <alignment horizontal="center" vertical="center"/>
    </xf>
    <xf numFmtId="0" fontId="2" fillId="0" borderId="42" xfId="18"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6"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7"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15" fillId="6" borderId="6"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29" fillId="4" borderId="38"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55" xfId="7" applyFont="1" applyFill="1" applyBorder="1" applyAlignment="1">
      <alignment horizontal="center" vertical="center" wrapText="1"/>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0" borderId="55" xfId="7" applyFont="1" applyBorder="1" applyAlignment="1">
      <alignment horizontal="left"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4" borderId="54"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45"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4" borderId="0" xfId="3" applyFont="1" applyFill="1" applyAlignment="1" applyProtection="1">
      <alignment horizontal="center" vertical="center" shrinkToFit="1"/>
      <protection locked="0"/>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0" applyFont="1" applyFill="1" applyAlignment="1">
      <alignment horizontal="distributed" vertical="center"/>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0" xfId="0" applyFont="1" applyFill="1" applyAlignment="1">
      <alignment vertical="center"/>
    </xf>
    <xf numFmtId="0" fontId="11" fillId="4" borderId="4" xfId="0" applyFont="1" applyFill="1" applyBorder="1" applyAlignment="1">
      <alignment vertical="center"/>
    </xf>
    <xf numFmtId="0" fontId="11" fillId="4" borderId="0" xfId="0" applyFont="1" applyFill="1" applyAlignment="1">
      <alignment horizontal="center"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9" fillId="4" borderId="0" xfId="0" applyFont="1" applyFill="1" applyAlignment="1">
      <alignment horizontal="center" vertical="center"/>
    </xf>
    <xf numFmtId="0" fontId="11" fillId="4" borderId="8" xfId="0" applyFont="1" applyFill="1" applyBorder="1" applyAlignment="1">
      <alignment vertical="center"/>
    </xf>
    <xf numFmtId="0" fontId="12" fillId="2"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2" fillId="2" borderId="0" xfId="0" applyFont="1" applyFill="1" applyAlignment="1" applyProtection="1">
      <alignment horizontal="right" vertical="center"/>
      <protection locked="0"/>
    </xf>
    <xf numFmtId="0" fontId="15" fillId="4" borderId="0" xfId="0" applyFont="1" applyFill="1" applyAlignment="1">
      <alignment horizontal="center" vertical="center" shrinkToFit="1"/>
    </xf>
    <xf numFmtId="178"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177"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49" fontId="18" fillId="2" borderId="2" xfId="0"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49" fontId="9" fillId="4" borderId="0" xfId="0" applyNumberFormat="1" applyFont="1" applyFill="1" applyAlignment="1">
      <alignment horizontal="center" vertical="center"/>
    </xf>
    <xf numFmtId="49" fontId="18" fillId="2" borderId="10" xfId="0" applyNumberFormat="1" applyFont="1" applyFill="1" applyBorder="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2" fillId="4" borderId="244" xfId="19" applyFont="1" applyFill="1" applyBorder="1" applyAlignment="1">
      <alignment horizontal="center" vertical="center" wrapText="1"/>
    </xf>
    <xf numFmtId="0" fontId="142" fillId="4" borderId="245" xfId="19" applyFont="1" applyFill="1" applyBorder="1" applyAlignment="1">
      <alignment horizontal="center" vertical="center"/>
    </xf>
    <xf numFmtId="0" fontId="142" fillId="4" borderId="246" xfId="19" applyFont="1" applyFill="1" applyBorder="1" applyAlignment="1">
      <alignment horizontal="center" vertical="center"/>
    </xf>
    <xf numFmtId="0" fontId="142" fillId="4" borderId="243" xfId="19" applyFont="1" applyFill="1" applyBorder="1" applyAlignment="1">
      <alignment horizontal="center" vertical="center"/>
    </xf>
    <xf numFmtId="0" fontId="142" fillId="4" borderId="0" xfId="19" applyFont="1" applyFill="1" applyAlignment="1">
      <alignment horizontal="center" vertical="center"/>
    </xf>
    <xf numFmtId="0" fontId="142" fillId="4" borderId="16" xfId="19" applyFont="1" applyFill="1" applyBorder="1" applyAlignment="1">
      <alignment horizontal="center" vertical="center"/>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142" fillId="4" borderId="244"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44" xfId="19" applyFont="1" applyFill="1" applyBorder="1" applyAlignment="1">
      <alignment horizontal="left" vertical="center" wrapText="1"/>
    </xf>
    <xf numFmtId="0" fontId="142" fillId="4" borderId="245" xfId="19" applyFont="1" applyFill="1" applyBorder="1" applyAlignment="1">
      <alignment horizontal="left" vertical="center" wrapText="1"/>
    </xf>
    <xf numFmtId="0" fontId="142" fillId="4" borderId="246"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45" xfId="19" applyFont="1" applyBorder="1" applyAlignment="1">
      <alignment horizontal="left" vertical="center" wrapText="1"/>
    </xf>
    <xf numFmtId="0" fontId="142" fillId="0" borderId="246"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0" borderId="0" xfId="19" applyFont="1" applyAlignment="1">
      <alignment horizontal="center" vertical="center"/>
    </xf>
    <xf numFmtId="0" fontId="142" fillId="0" borderId="0" xfId="19" applyFont="1" applyAlignment="1">
      <alignment horizontal="left" vertical="top"/>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0" xfId="9" applyFill="1" applyAlignment="1">
      <alignment horizontal="distributed" vertical="center"/>
    </xf>
    <xf numFmtId="0" fontId="20" fillId="4" borderId="0" xfId="9" applyFill="1" applyAlignment="1">
      <alignment horizontal="left"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8" fillId="2" borderId="8" xfId="5" applyFont="1" applyFill="1" applyBorder="1" applyAlignment="1" applyProtection="1">
      <alignment horizontal="center" vertical="center" shrinkToFit="1"/>
      <protection locked="0"/>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0" borderId="0" xfId="5" applyFont="1" applyAlignment="1">
      <alignment horizontal="center" vertical="center"/>
    </xf>
    <xf numFmtId="0" fontId="68" fillId="3" borderId="0" xfId="5" applyFont="1" applyFill="1" applyAlignment="1" applyProtection="1">
      <alignment horizontal="center" vertical="center" shrinkToFit="1"/>
      <protection locked="0"/>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18" fillId="0" borderId="11" xfId="5" applyFont="1" applyBorder="1" applyAlignment="1">
      <alignment horizontal="center" vertical="center"/>
    </xf>
    <xf numFmtId="0" fontId="68" fillId="3" borderId="11" xfId="5" applyFont="1" applyFill="1" applyBorder="1" applyAlignment="1" applyProtection="1">
      <alignment horizontal="center" vertical="center" shrinkToFit="1"/>
      <protection locked="0"/>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5" fillId="0" borderId="8" xfId="5" applyFont="1" applyBorder="1" applyAlignment="1">
      <alignment horizontal="left" vertical="center"/>
    </xf>
    <xf numFmtId="0" fontId="65" fillId="0" borderId="9" xfId="5" applyFont="1" applyBorder="1" applyAlignment="1">
      <alignment horizontal="left" vertical="center"/>
    </xf>
    <xf numFmtId="0" fontId="18" fillId="3" borderId="0" xfId="5" applyFont="1" applyFill="1" applyAlignment="1" applyProtection="1">
      <alignment horizontal="center" vertical="center" shrinkToFit="1"/>
      <protection locked="0"/>
    </xf>
    <xf numFmtId="49" fontId="18" fillId="7" borderId="247" xfId="5" applyNumberFormat="1" applyFont="1" applyFill="1" applyBorder="1" applyAlignment="1">
      <alignment horizontal="left" vertical="center" shrinkToFit="1"/>
    </xf>
    <xf numFmtId="49" fontId="18" fillId="7" borderId="248" xfId="5" applyNumberFormat="1" applyFont="1" applyFill="1" applyBorder="1" applyAlignment="1">
      <alignment horizontal="left" vertical="center" shrinkToFit="1"/>
    </xf>
    <xf numFmtId="49" fontId="18" fillId="7" borderId="249" xfId="5" applyNumberFormat="1" applyFont="1" applyFill="1" applyBorder="1" applyAlignment="1">
      <alignment horizontal="left" vertical="center" shrinkToFit="1"/>
    </xf>
    <xf numFmtId="0" fontId="18" fillId="7" borderId="0" xfId="5" applyFont="1" applyFill="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18" fillId="2" borderId="8" xfId="5" applyFont="1" applyFill="1" applyBorder="1" applyAlignment="1" applyProtection="1">
      <alignment horizontal="center" vertical="center" shrinkToFit="1"/>
      <protection locked="0"/>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0" borderId="6" xfId="5" applyFont="1" applyBorder="1" applyAlignment="1">
      <alignment horizontal="center" vertical="center"/>
    </xf>
    <xf numFmtId="0" fontId="18" fillId="0" borderId="16" xfId="5" applyFont="1" applyBorder="1" applyAlignment="1">
      <alignment horizontal="center" vertical="center"/>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8" xfId="5" applyFont="1" applyBorder="1" applyAlignment="1">
      <alignment horizontal="left" vertical="center"/>
    </xf>
    <xf numFmtId="0" fontId="18" fillId="0" borderId="9" xfId="5"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7" xfId="5" applyFont="1" applyBorder="1" applyAlignment="1">
      <alignment horizontal="left" vertical="top" wrapText="1"/>
    </xf>
    <xf numFmtId="0" fontId="56" fillId="0" borderId="248" xfId="5" applyFont="1" applyBorder="1" applyAlignment="1">
      <alignment horizontal="left" vertical="top" wrapText="1"/>
    </xf>
    <xf numFmtId="0" fontId="56" fillId="0" borderId="249"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3" fillId="0" borderId="15" xfId="5" applyNumberFormat="1" applyFont="1" applyBorder="1" applyAlignment="1">
      <alignment horizontal="left" vertical="center" wrapText="1"/>
    </xf>
    <xf numFmtId="49" fontId="23" fillId="0" borderId="11" xfId="5" applyNumberFormat="1" applyFont="1" applyBorder="1" applyAlignment="1">
      <alignment horizontal="left" vertical="center" wrapText="1"/>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2" xfId="5" applyFont="1" applyFill="1" applyBorder="1" applyAlignment="1" applyProtection="1">
      <alignment horizontal="center" vertical="center" shrinkToFit="1"/>
      <protection locked="0"/>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247" xfId="5" applyFont="1" applyBorder="1" applyAlignment="1">
      <alignment horizontal="left" vertical="top"/>
    </xf>
    <xf numFmtId="0" fontId="18" fillId="0" borderId="248" xfId="5" applyFont="1" applyBorder="1" applyAlignment="1">
      <alignment horizontal="left" vertical="top"/>
    </xf>
    <xf numFmtId="0" fontId="18" fillId="0" borderId="249" xfId="5" applyFont="1" applyBorder="1" applyAlignment="1">
      <alignment horizontal="left" vertical="top"/>
    </xf>
    <xf numFmtId="0" fontId="18" fillId="0" borderId="243" xfId="5" applyFont="1" applyBorder="1" applyAlignment="1">
      <alignment horizontal="left" vertical="top"/>
    </xf>
    <xf numFmtId="0" fontId="18" fillId="0" borderId="0" xfId="5" applyFont="1" applyAlignment="1">
      <alignment horizontal="left" vertical="top"/>
    </xf>
    <xf numFmtId="0" fontId="18" fillId="0" borderId="16" xfId="5" applyFont="1" applyBorder="1" applyAlignment="1">
      <alignment horizontal="left" vertical="top"/>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23" fillId="0" borderId="0" xfId="5" applyFont="1" applyAlignment="1">
      <alignment horizontal="left" vertical="center" wrapText="1"/>
    </xf>
    <xf numFmtId="0" fontId="23" fillId="0" borderId="16" xfId="5" applyFont="1" applyBorder="1" applyAlignment="1">
      <alignment horizontal="left" vertical="center" wrapText="1"/>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23" fillId="7" borderId="31" xfId="5" applyFont="1" applyFill="1" applyBorder="1" applyAlignment="1">
      <alignment horizontal="distributed" vertical="center" wrapText="1"/>
    </xf>
    <xf numFmtId="0" fontId="23" fillId="7" borderId="32" xfId="5" applyFont="1" applyFill="1" applyBorder="1" applyAlignment="1">
      <alignment horizontal="distributed" vertical="center" wrapText="1"/>
    </xf>
    <xf numFmtId="0" fontId="23" fillId="7" borderId="33" xfId="5" applyFont="1" applyFill="1" applyBorder="1" applyAlignment="1">
      <alignment horizontal="distributed" vertical="center" wrapText="1"/>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18" fillId="3" borderId="0" xfId="5" applyFont="1" applyFill="1" applyAlignment="1">
      <alignment horizontal="center" vertical="center"/>
    </xf>
    <xf numFmtId="0" fontId="79" fillId="3" borderId="0" xfId="5" applyFont="1" applyFill="1" applyAlignment="1">
      <alignment horizontal="center" vertical="center"/>
    </xf>
    <xf numFmtId="0" fontId="81" fillId="3" borderId="0" xfId="5" applyFont="1" applyFill="1" applyAlignment="1">
      <alignment horizontal="center" vertical="center"/>
    </xf>
    <xf numFmtId="0" fontId="18" fillId="3" borderId="8" xfId="5" applyFont="1" applyFill="1" applyBorder="1" applyAlignment="1">
      <alignment horizontal="center" vertical="center"/>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79" fillId="3" borderId="0" xfId="5" applyFont="1" applyFill="1" applyAlignment="1" applyProtection="1">
      <alignment horizontal="center" vertical="center"/>
      <protection locked="0"/>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7" borderId="150" xfId="5" applyFont="1" applyFill="1" applyBorder="1" applyAlignment="1">
      <alignment horizontal="left" vertical="top" wrapText="1"/>
    </xf>
    <xf numFmtId="0" fontId="80" fillId="3" borderId="8" xfId="5" applyFont="1" applyFill="1" applyBorder="1" applyAlignment="1">
      <alignment horizontal="center" vertical="center"/>
    </xf>
    <xf numFmtId="0" fontId="18" fillId="3" borderId="9" xfId="5" applyFont="1" applyFill="1" applyBorder="1" applyAlignment="1" applyProtection="1">
      <alignment vertical="center" shrinkToFit="1"/>
      <protection locked="0"/>
    </xf>
    <xf numFmtId="0" fontId="6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0" borderId="3" xfId="5" applyFont="1" applyBorder="1" applyAlignment="1">
      <alignment horizontal="center" vertical="center"/>
    </xf>
    <xf numFmtId="0" fontId="18" fillId="0" borderId="5" xfId="5" applyFont="1" applyBorder="1" applyAlignment="1">
      <alignment horizontal="center" vertical="center"/>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0" fontId="20" fillId="13" borderId="191"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20" fillId="13" borderId="193"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90"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78" xfId="12" applyFont="1" applyFill="1" applyBorder="1" applyAlignment="1">
      <alignment horizontal="center" vertical="top" textRotation="255" shrinkToFit="1"/>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7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5"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3" borderId="4"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2" borderId="0" xfId="12" applyFont="1" applyFill="1" applyAlignment="1">
      <alignment vertical="top" wrapTex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18" fillId="13" borderId="32" xfId="12"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0" fontId="18" fillId="0" borderId="8" xfId="10" applyFont="1" applyBorder="1" applyAlignment="1">
      <alignment horizontal="distributed" vertical="center"/>
    </xf>
    <xf numFmtId="177" fontId="20" fillId="0" borderId="8" xfId="10" applyNumberFormat="1" applyFont="1" applyBorder="1" applyAlignment="1" applyProtection="1">
      <alignment horizontal="center" vertical="center" shrinkToFit="1"/>
      <protection locked="0"/>
    </xf>
    <xf numFmtId="176" fontId="20" fillId="9" borderId="30" xfId="10" applyNumberFormat="1" applyFont="1" applyFill="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156" xfId="10" applyFont="1" applyBorder="1" applyAlignment="1">
      <alignment horizontal="distributed" vertical="center"/>
    </xf>
    <xf numFmtId="0" fontId="18" fillId="0" borderId="4"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85" fontId="20" fillId="9" borderId="1" xfId="13" applyNumberFormat="1" applyFont="1" applyFill="1" applyBorder="1" applyAlignment="1" applyProtection="1">
      <alignment vertical="center" shrinkToFit="1"/>
      <protection locked="0"/>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0" fontId="20" fillId="0" borderId="6" xfId="10" applyFont="1" applyBorder="1" applyAlignment="1">
      <alignment horizontal="distributed" vertical="center"/>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5" fontId="20" fillId="0" borderId="0" xfId="10" applyNumberFormat="1" applyFont="1" applyAlignment="1">
      <alignment horizontal="left" vertical="center"/>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9" borderId="153" xfId="10" applyFont="1" applyFill="1" applyBorder="1" applyAlignment="1" applyProtection="1">
      <alignment vertical="center" shrinkToFit="1"/>
      <protection locked="0"/>
    </xf>
    <xf numFmtId="5" fontId="20" fillId="0" borderId="16" xfId="10" applyNumberFormat="1" applyFont="1" applyBorder="1" applyAlignment="1">
      <alignment horizontal="left" vertical="center"/>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18" fillId="0" borderId="160" xfId="10" applyFont="1" applyBorder="1" applyAlignment="1">
      <alignment horizontal="center" vertical="center"/>
    </xf>
    <xf numFmtId="0" fontId="20" fillId="9" borderId="30" xfId="10" applyFont="1" applyFill="1" applyBorder="1" applyAlignment="1" applyProtection="1">
      <alignment vertical="center" shrinkToFit="1"/>
      <protection locked="0"/>
    </xf>
    <xf numFmtId="0" fontId="20" fillId="9" borderId="161" xfId="10" applyFont="1" applyFill="1" applyBorder="1" applyAlignment="1" applyProtection="1">
      <alignment vertical="center" shrinkToFit="1"/>
      <protection locked="0"/>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20" fillId="9" borderId="162"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179" fontId="20" fillId="9" borderId="1" xfId="10" applyNumberFormat="1"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18" fillId="2" borderId="0" xfId="5" applyFont="1" applyFill="1" applyAlignment="1" applyProtection="1">
      <alignment horizontal="center" vertical="center" shrinkToFit="1"/>
      <protection locked="0"/>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6" xfId="5" applyFont="1" applyBorder="1" applyAlignment="1">
      <alignment horizontal="right" vertical="center"/>
    </xf>
    <xf numFmtId="0" fontId="1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23" fillId="0" borderId="0" xfId="5" applyFont="1" applyAlignment="1">
      <alignment horizontal="left" vertical="center"/>
    </xf>
    <xf numFmtId="0" fontId="23" fillId="0" borderId="16" xfId="5" applyFont="1" applyBorder="1" applyAlignment="1">
      <alignment horizontal="left" vertical="center"/>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7" xfId="5" applyFont="1" applyBorder="1" applyAlignment="1">
      <alignment horizontal="center" vertical="top" textRotation="255"/>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xf>
    <xf numFmtId="0" fontId="67" fillId="0" borderId="170" xfId="15" applyFont="1" applyBorder="1" applyAlignment="1">
      <alignment horizontal="center" vertical="center"/>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0" fontId="67" fillId="0" borderId="169"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15" xfId="5" applyFont="1" applyBorder="1" applyAlignment="1">
      <alignment horizontal="center" vertical="center"/>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38" fillId="0" borderId="21" xfId="19" applyFont="1" applyBorder="1" applyAlignment="1">
      <alignment horizontal="center" vertical="center"/>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20" fillId="15" borderId="191"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20" fillId="15" borderId="193"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90"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78" xfId="14" applyFont="1" applyFill="1" applyBorder="1" applyAlignment="1">
      <alignment horizontal="center" vertical="top" textRotation="255" shrinkToFit="1"/>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7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5"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15" borderId="4"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4" borderId="0" xfId="14" applyFont="1" applyFill="1" applyAlignment="1">
      <alignment vertical="top" wrapTex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18" fillId="15" borderId="32" xfId="14"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85" fontId="20" fillId="3" borderId="1" xfId="6"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4"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0" fontId="20" fillId="0" borderId="6" xfId="11" applyFont="1" applyBorder="1" applyAlignment="1">
      <alignment horizontal="distributed" vertical="center"/>
    </xf>
    <xf numFmtId="0" fontId="20" fillId="0" borderId="0" xfId="11" applyFont="1" applyAlignment="1">
      <alignment horizontal="distributed" vertical="center"/>
    </xf>
    <xf numFmtId="176" fontId="20" fillId="0" borderId="0" xfId="11" applyNumberFormat="1" applyFont="1" applyAlignment="1">
      <alignment horizontal="left"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0" fontId="29" fillId="0" borderId="0" xfId="14" applyFont="1" applyFill="1" applyAlignment="1">
      <alignment horizontal="right" vertical="center"/>
    </xf>
    <xf numFmtId="0" fontId="20" fillId="3" borderId="149" xfId="11" applyFont="1" applyFill="1" applyBorder="1" applyAlignment="1" applyProtection="1">
      <alignment vertical="center" shrinkToFit="1"/>
      <protection locked="0"/>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49" fontId="90" fillId="0" borderId="4" xfId="11" quotePrefix="1" applyNumberFormat="1" applyFont="1" applyBorder="1" applyAlignment="1">
      <alignment horizontal="distributed" vertical="center" shrinkToFit="1"/>
    </xf>
    <xf numFmtId="49" fontId="90" fillId="0" borderId="5" xfId="11" quotePrefix="1" applyNumberFormat="1" applyFont="1" applyBorder="1" applyAlignment="1">
      <alignment horizontal="distributed" vertical="center" shrinkToFit="1"/>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18" fillId="0" borderId="160" xfId="11" applyFont="1" applyBorder="1" applyAlignment="1">
      <alignment horizontal="center" vertical="center"/>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36" fillId="6" borderId="0" xfId="19" applyFont="1" applyFill="1" applyAlignment="1" applyProtection="1">
      <alignment horizontal="center" vertical="center"/>
      <protection locked="0"/>
    </xf>
    <xf numFmtId="0" fontId="36" fillId="19" borderId="0" xfId="19" applyFont="1" applyFill="1" applyAlignment="1">
      <alignment horizontal="right" vertical="center"/>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2" borderId="0" xfId="2" applyFont="1" applyFill="1" applyAlignment="1" applyProtection="1">
      <alignment horizontal="center" vertical="center"/>
      <protection locked="0"/>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0" fontId="137" fillId="0" borderId="237" xfId="0" applyFont="1" applyFill="1" applyBorder="1" applyAlignment="1">
      <alignment vertical="center" wrapText="1"/>
    </xf>
    <xf numFmtId="0" fontId="0" fillId="0" borderId="237" xfId="0" applyFill="1" applyBorder="1"/>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9">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23</xdr:col>
      <xdr:colOff>19050</xdr:colOff>
      <xdr:row>6</xdr:row>
      <xdr:rowOff>28575</xdr:rowOff>
    </xdr:from>
    <xdr:to>
      <xdr:col>23</xdr:col>
      <xdr:colOff>168137</xdr:colOff>
      <xdr:row>7</xdr:row>
      <xdr:rowOff>152400</xdr:rowOff>
    </xdr:to>
    <xdr:sp macro="" textlink="">
      <xdr:nvSpPr>
        <xdr:cNvPr id="2" name="左中かっこ 1">
          <a:extLst>
            <a:ext uri="{FF2B5EF4-FFF2-40B4-BE49-F238E27FC236}">
              <a16:creationId xmlns:a16="http://schemas.microsoft.com/office/drawing/2014/main" id="{00000000-0008-0000-1100-000002000000}"/>
            </a:ext>
          </a:extLst>
        </xdr:cNvPr>
        <xdr:cNvSpPr/>
      </xdr:nvSpPr>
      <xdr:spPr>
        <a:xfrm>
          <a:off x="4619625" y="1400175"/>
          <a:ext cx="149087" cy="32385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8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23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23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23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E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E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E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E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F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4.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2.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3.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5.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44.bin"/><Relationship Id="rId4" Type="http://schemas.openxmlformats.org/officeDocument/2006/relationships/comments" Target="../comments1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2" sqref="A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2258</v>
      </c>
    </row>
    <row r="2" spans="1:39" ht="15" customHeight="1" thickBot="1">
      <c r="AC2" s="1271" t="s">
        <v>1780</v>
      </c>
      <c r="AD2" s="1271" t="s">
        <v>2354</v>
      </c>
    </row>
    <row r="3" spans="1:39" ht="15" customHeight="1">
      <c r="A3" s="1532" t="s">
        <v>1789</v>
      </c>
      <c r="B3" s="1532"/>
      <c r="C3" s="1532"/>
      <c r="D3" s="1532"/>
      <c r="E3" s="1532"/>
      <c r="F3" s="1532"/>
      <c r="G3" s="1532"/>
      <c r="H3" s="1532"/>
      <c r="I3" s="1532"/>
      <c r="J3" s="1532"/>
      <c r="K3" s="1532"/>
      <c r="L3" s="1532"/>
      <c r="M3" s="1532"/>
      <c r="N3" s="1532"/>
      <c r="O3" s="1532"/>
      <c r="P3" s="1532"/>
      <c r="Q3" s="1532"/>
      <c r="R3" s="1532"/>
      <c r="S3" s="1532"/>
      <c r="T3" s="1532"/>
      <c r="U3" s="1532"/>
      <c r="V3" s="1532"/>
      <c r="W3" s="1532"/>
      <c r="X3" s="1532"/>
      <c r="Y3" s="1532"/>
      <c r="Z3" s="1532"/>
      <c r="AA3" s="1532"/>
    </row>
    <row r="4" spans="1:39" ht="15" customHeight="1">
      <c r="A4" s="1532"/>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row>
    <row r="5" spans="1:39" ht="15" customHeight="1">
      <c r="A5" s="1532"/>
      <c r="B5" s="1532"/>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row>
    <row r="6" spans="1:39" ht="15" customHeight="1">
      <c r="A6" s="1532"/>
      <c r="B6" s="1532"/>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row>
    <row r="7" spans="1:39" ht="15" customHeight="1">
      <c r="A7" s="1272"/>
      <c r="B7" s="1272"/>
      <c r="C7" s="1272"/>
      <c r="D7" s="1272"/>
      <c r="E7" s="1272"/>
      <c r="F7" s="1272"/>
      <c r="G7" s="1272"/>
      <c r="H7" s="1272"/>
      <c r="I7" s="1272"/>
      <c r="J7" s="1533" t="s">
        <v>2368</v>
      </c>
      <c r="K7" s="1534"/>
      <c r="L7" s="1534"/>
      <c r="M7" s="1534"/>
      <c r="N7" s="1534"/>
      <c r="O7" s="1534"/>
      <c r="P7" s="1534"/>
      <c r="Q7" s="1534"/>
      <c r="R7" s="1534"/>
      <c r="S7" s="1272"/>
      <c r="T7" s="1272"/>
      <c r="U7" s="1272"/>
      <c r="V7" s="1272"/>
      <c r="W7" s="1272"/>
      <c r="X7" s="1272"/>
      <c r="Y7" s="1272"/>
      <c r="Z7" s="1272"/>
      <c r="AA7" s="1272"/>
    </row>
    <row r="8" spans="1:39" ht="15" customHeight="1"/>
    <row r="9" spans="1:39" ht="15" customHeight="1">
      <c r="A9" s="1535" t="s">
        <v>2259</v>
      </c>
      <c r="B9" s="1535"/>
      <c r="C9" s="1535"/>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5"/>
    </row>
    <row r="10" spans="1:39" ht="15" customHeight="1">
      <c r="A10" s="1535"/>
      <c r="B10" s="1535"/>
      <c r="C10" s="1535"/>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row>
    <row r="11" spans="1:39" ht="15" customHeight="1">
      <c r="A11" s="1535"/>
      <c r="B11" s="1535"/>
      <c r="C11" s="1535"/>
      <c r="D11" s="1535"/>
      <c r="E11" s="1535"/>
      <c r="F11" s="1535"/>
      <c r="G11" s="1535"/>
      <c r="H11" s="1535"/>
      <c r="I11" s="1535"/>
      <c r="J11" s="1535"/>
      <c r="K11" s="1535"/>
      <c r="L11" s="1535"/>
      <c r="M11" s="1535"/>
      <c r="N11" s="1535"/>
      <c r="O11" s="1535"/>
      <c r="P11" s="1535"/>
      <c r="Q11" s="1535"/>
      <c r="R11" s="1535"/>
      <c r="S11" s="1535"/>
      <c r="T11" s="1535"/>
      <c r="U11" s="1535"/>
      <c r="V11" s="1535"/>
      <c r="W11" s="1535"/>
      <c r="X11" s="1535"/>
      <c r="Y11" s="1535"/>
      <c r="Z11" s="1535"/>
      <c r="AA11" s="1535"/>
    </row>
    <row r="12" spans="1:39" ht="15" customHeight="1">
      <c r="A12" s="1535"/>
      <c r="B12" s="1535"/>
      <c r="C12" s="1535"/>
      <c r="D12" s="1535"/>
      <c r="E12" s="1535"/>
      <c r="F12" s="1535"/>
      <c r="G12" s="1535"/>
      <c r="H12" s="1535"/>
      <c r="I12" s="1535"/>
      <c r="J12" s="1535"/>
      <c r="K12" s="1535"/>
      <c r="L12" s="1535"/>
      <c r="M12" s="1535"/>
      <c r="N12" s="1535"/>
      <c r="O12" s="1535"/>
      <c r="P12" s="1535"/>
      <c r="Q12" s="1535"/>
      <c r="R12" s="1535"/>
      <c r="S12" s="1535"/>
      <c r="T12" s="1535"/>
      <c r="U12" s="1535"/>
      <c r="V12" s="1535"/>
      <c r="W12" s="1535"/>
      <c r="X12" s="1535"/>
      <c r="Y12" s="1535"/>
      <c r="Z12" s="1535"/>
      <c r="AA12" s="1535"/>
    </row>
    <row r="13" spans="1:39" ht="15" customHeight="1">
      <c r="A13" s="1535"/>
      <c r="B13" s="1535"/>
      <c r="C13" s="1535"/>
      <c r="D13" s="1535"/>
      <c r="E13" s="1535"/>
      <c r="F13" s="1535"/>
      <c r="G13" s="1535"/>
      <c r="H13" s="1535"/>
      <c r="I13" s="1535"/>
      <c r="J13" s="1535"/>
      <c r="K13" s="1535"/>
      <c r="L13" s="1535"/>
      <c r="M13" s="1535"/>
      <c r="N13" s="1535"/>
      <c r="O13" s="1535"/>
      <c r="P13" s="1535"/>
      <c r="Q13" s="1535"/>
      <c r="R13" s="1535"/>
      <c r="S13" s="1535"/>
      <c r="T13" s="1535"/>
      <c r="U13" s="1535"/>
      <c r="V13" s="1535"/>
      <c r="W13" s="1535"/>
      <c r="X13" s="1535"/>
      <c r="Y13" s="1535"/>
      <c r="Z13" s="1535"/>
      <c r="AA13" s="1535"/>
    </row>
    <row r="14" spans="1:39" ht="15" customHeight="1">
      <c r="A14" s="1535"/>
      <c r="B14" s="1535"/>
      <c r="C14" s="1535"/>
      <c r="D14" s="1535"/>
      <c r="E14" s="1535"/>
      <c r="F14" s="1535"/>
      <c r="G14" s="1535"/>
      <c r="H14" s="1535"/>
      <c r="I14" s="1535"/>
      <c r="J14" s="1535"/>
      <c r="K14" s="1535"/>
      <c r="L14" s="1535"/>
      <c r="M14" s="1535"/>
      <c r="N14" s="1535"/>
      <c r="O14" s="1535"/>
      <c r="P14" s="1535"/>
      <c r="Q14" s="1535"/>
      <c r="R14" s="1535"/>
      <c r="S14" s="1535"/>
      <c r="T14" s="1535"/>
      <c r="U14" s="1535"/>
      <c r="V14" s="1535"/>
      <c r="W14" s="1535"/>
      <c r="X14" s="1535"/>
      <c r="Y14" s="1535"/>
      <c r="Z14" s="1535"/>
      <c r="AA14" s="1535"/>
    </row>
    <row r="15" spans="1:39" ht="15" customHeight="1">
      <c r="A15" s="1535"/>
      <c r="B15" s="1535"/>
      <c r="C15" s="1535"/>
      <c r="D15" s="1535"/>
      <c r="E15" s="1535"/>
      <c r="F15" s="1535"/>
      <c r="G15" s="1535"/>
      <c r="H15" s="1535"/>
      <c r="I15" s="1535"/>
      <c r="J15" s="1535"/>
      <c r="K15" s="1535"/>
      <c r="L15" s="1535"/>
      <c r="M15" s="1535"/>
      <c r="N15" s="1535"/>
      <c r="O15" s="1535"/>
      <c r="P15" s="1535"/>
      <c r="Q15" s="1535"/>
      <c r="R15" s="1535"/>
      <c r="S15" s="1535"/>
      <c r="T15" s="1535"/>
      <c r="U15" s="1535"/>
      <c r="V15" s="1535"/>
      <c r="W15" s="1535"/>
      <c r="X15" s="1535"/>
      <c r="Y15" s="1535"/>
      <c r="Z15" s="1535"/>
      <c r="AA15" s="1535"/>
    </row>
    <row r="16" spans="1:39" ht="15" customHeight="1">
      <c r="A16" s="1535"/>
      <c r="B16" s="1535"/>
      <c r="C16" s="1535"/>
      <c r="D16" s="1535"/>
      <c r="E16" s="1535"/>
      <c r="F16" s="1535"/>
      <c r="G16" s="1535"/>
      <c r="H16" s="1535"/>
      <c r="I16" s="1535"/>
      <c r="J16" s="1535"/>
      <c r="K16" s="1535"/>
      <c r="L16" s="1535"/>
      <c r="M16" s="1535"/>
      <c r="N16" s="1535"/>
      <c r="O16" s="1535"/>
      <c r="P16" s="1535"/>
      <c r="Q16" s="1535"/>
      <c r="R16" s="1535"/>
      <c r="S16" s="1535"/>
      <c r="T16" s="1535"/>
      <c r="U16" s="1535"/>
      <c r="V16" s="1535"/>
      <c r="W16" s="1535"/>
      <c r="X16" s="1535"/>
      <c r="Y16" s="1535"/>
      <c r="Z16" s="1535"/>
      <c r="AA16" s="1535"/>
      <c r="AC16" s="1273"/>
      <c r="AD16" s="1273"/>
      <c r="AE16" s="1273"/>
      <c r="AF16" s="1273"/>
      <c r="AG16" s="1273"/>
      <c r="AH16" s="1273"/>
      <c r="AI16" s="1273"/>
      <c r="AJ16" s="1273"/>
      <c r="AK16" s="1273"/>
      <c r="AL16" s="1273"/>
      <c r="AM16" s="1273"/>
    </row>
    <row r="17" spans="1:39" ht="15" customHeight="1">
      <c r="A17" s="1535"/>
      <c r="B17" s="1535"/>
      <c r="C17" s="1535"/>
      <c r="D17" s="1535"/>
      <c r="E17" s="1535"/>
      <c r="F17" s="1535"/>
      <c r="G17" s="1535"/>
      <c r="H17" s="1535"/>
      <c r="I17" s="1535"/>
      <c r="J17" s="1535"/>
      <c r="K17" s="1535"/>
      <c r="L17" s="1535"/>
      <c r="M17" s="1535"/>
      <c r="N17" s="1535"/>
      <c r="O17" s="1535"/>
      <c r="P17" s="1535"/>
      <c r="Q17" s="1535"/>
      <c r="R17" s="1535"/>
      <c r="S17" s="1535"/>
      <c r="T17" s="1535"/>
      <c r="U17" s="1535"/>
      <c r="V17" s="1535"/>
      <c r="W17" s="1535"/>
      <c r="X17" s="1535"/>
      <c r="Y17" s="1535"/>
      <c r="Z17" s="1535"/>
      <c r="AA17" s="1535"/>
      <c r="AC17" s="1273"/>
      <c r="AD17" s="1273"/>
      <c r="AE17" s="1273"/>
      <c r="AF17" s="1273"/>
      <c r="AG17" s="1273"/>
      <c r="AH17" s="1273"/>
      <c r="AI17" s="1273"/>
      <c r="AJ17" s="1273"/>
      <c r="AK17" s="1273"/>
      <c r="AL17" s="1273"/>
      <c r="AM17" s="1273"/>
    </row>
    <row r="18" spans="1:39" ht="15" customHeight="1">
      <c r="A18" s="1535"/>
      <c r="B18" s="1535"/>
      <c r="C18" s="1535"/>
      <c r="D18" s="1535"/>
      <c r="E18" s="1535"/>
      <c r="F18" s="1535"/>
      <c r="G18" s="1535"/>
      <c r="H18" s="1535"/>
      <c r="I18" s="1535"/>
      <c r="J18" s="1535"/>
      <c r="K18" s="1535"/>
      <c r="L18" s="1535"/>
      <c r="M18" s="1535"/>
      <c r="N18" s="1535"/>
      <c r="O18" s="1535"/>
      <c r="P18" s="1535"/>
      <c r="Q18" s="1535"/>
      <c r="R18" s="1535"/>
      <c r="S18" s="1535"/>
      <c r="T18" s="1535"/>
      <c r="U18" s="1535"/>
      <c r="V18" s="1535"/>
      <c r="W18" s="1535"/>
      <c r="X18" s="1535"/>
      <c r="Y18" s="1535"/>
      <c r="Z18" s="1535"/>
      <c r="AA18" s="1535"/>
      <c r="AC18" s="1273"/>
      <c r="AD18" s="1273"/>
      <c r="AE18" s="1273"/>
      <c r="AF18" s="1273"/>
      <c r="AG18" s="1273"/>
      <c r="AH18" s="1273"/>
      <c r="AI18" s="1273"/>
      <c r="AJ18" s="1273"/>
      <c r="AK18" s="1273"/>
      <c r="AL18" s="1273"/>
      <c r="AM18" s="1273"/>
    </row>
    <row r="19" spans="1:39" ht="15" customHeight="1">
      <c r="A19" s="1535"/>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C19" s="1273"/>
      <c r="AD19" s="1273"/>
      <c r="AE19" s="1273"/>
      <c r="AF19" s="1273"/>
      <c r="AG19" s="1273"/>
      <c r="AH19" s="1273"/>
      <c r="AI19" s="1273"/>
      <c r="AJ19" s="1273"/>
      <c r="AK19" s="1273"/>
      <c r="AL19" s="1273"/>
      <c r="AM19" s="1273"/>
    </row>
    <row r="20" spans="1:39" ht="15" customHeight="1">
      <c r="A20" s="1535"/>
      <c r="B20" s="1535"/>
      <c r="C20" s="1535"/>
      <c r="D20" s="1535"/>
      <c r="E20" s="1535"/>
      <c r="F20" s="1535"/>
      <c r="G20" s="1535"/>
      <c r="H20" s="1535"/>
      <c r="I20" s="1535"/>
      <c r="J20" s="1535"/>
      <c r="K20" s="1535"/>
      <c r="L20" s="1535"/>
      <c r="M20" s="1535"/>
      <c r="N20" s="1535"/>
      <c r="O20" s="1535"/>
      <c r="P20" s="1535"/>
      <c r="Q20" s="1535"/>
      <c r="R20" s="1535"/>
      <c r="S20" s="1535"/>
      <c r="T20" s="1535"/>
      <c r="U20" s="1535"/>
      <c r="V20" s="1535"/>
      <c r="W20" s="1535"/>
      <c r="X20" s="1535"/>
      <c r="Y20" s="1535"/>
      <c r="Z20" s="1535"/>
      <c r="AA20" s="1535"/>
      <c r="AC20" s="1273"/>
      <c r="AD20" s="1273"/>
      <c r="AE20" s="1273"/>
      <c r="AF20" s="1273"/>
      <c r="AG20" s="1273"/>
      <c r="AH20" s="1273"/>
      <c r="AI20" s="1273"/>
      <c r="AJ20" s="1273"/>
      <c r="AK20" s="1273"/>
      <c r="AL20" s="1273"/>
      <c r="AM20" s="1273"/>
    </row>
    <row r="21" spans="1:39" ht="15" customHeight="1">
      <c r="A21" s="1535"/>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C21" s="1273"/>
      <c r="AD21" s="1273"/>
      <c r="AE21" s="1273"/>
      <c r="AF21" s="1273"/>
      <c r="AG21" s="1273"/>
      <c r="AH21" s="1273"/>
      <c r="AI21" s="1273"/>
      <c r="AJ21" s="1273"/>
      <c r="AK21" s="1273"/>
      <c r="AL21" s="1273"/>
      <c r="AM21" s="1273"/>
    </row>
    <row r="22" spans="1:39" ht="15" customHeight="1">
      <c r="A22" s="1535"/>
      <c r="B22" s="1535"/>
      <c r="C22" s="1535"/>
      <c r="D22" s="1535"/>
      <c r="E22" s="1535"/>
      <c r="F22" s="1535"/>
      <c r="G22" s="1535"/>
      <c r="H22" s="1535"/>
      <c r="I22" s="1535"/>
      <c r="J22" s="1535"/>
      <c r="K22" s="1535"/>
      <c r="L22" s="1535"/>
      <c r="M22" s="1535"/>
      <c r="N22" s="1535"/>
      <c r="O22" s="1535"/>
      <c r="P22" s="1535"/>
      <c r="Q22" s="1535"/>
      <c r="R22" s="1535"/>
      <c r="S22" s="1535"/>
      <c r="T22" s="1535"/>
      <c r="U22" s="1535"/>
      <c r="V22" s="1535"/>
      <c r="W22" s="1535"/>
      <c r="X22" s="1535"/>
      <c r="Y22" s="1535"/>
      <c r="Z22" s="1535"/>
      <c r="AA22" s="1535"/>
      <c r="AC22" s="1273"/>
      <c r="AD22" s="1273"/>
      <c r="AE22" s="1273"/>
      <c r="AF22" s="1273"/>
      <c r="AG22" s="1273"/>
      <c r="AH22" s="1273"/>
      <c r="AI22" s="1273"/>
      <c r="AJ22" s="1273"/>
      <c r="AK22" s="1273"/>
      <c r="AL22" s="1273"/>
      <c r="AM22" s="1273"/>
    </row>
    <row r="23" spans="1:39" ht="15" customHeight="1">
      <c r="A23" s="1535"/>
      <c r="B23" s="1535"/>
      <c r="C23" s="1535"/>
      <c r="D23" s="1535"/>
      <c r="E23" s="1535"/>
      <c r="F23" s="1535"/>
      <c r="G23" s="1535"/>
      <c r="H23" s="1535"/>
      <c r="I23" s="1535"/>
      <c r="J23" s="1535"/>
      <c r="K23" s="1535"/>
      <c r="L23" s="1535"/>
      <c r="M23" s="1535"/>
      <c r="N23" s="1535"/>
      <c r="O23" s="1535"/>
      <c r="P23" s="1535"/>
      <c r="Q23" s="1535"/>
      <c r="R23" s="1535"/>
      <c r="S23" s="1535"/>
      <c r="T23" s="1535"/>
      <c r="U23" s="1535"/>
      <c r="V23" s="1535"/>
      <c r="W23" s="1535"/>
      <c r="X23" s="1535"/>
      <c r="Y23" s="1535"/>
      <c r="Z23" s="1535"/>
      <c r="AA23" s="1535"/>
      <c r="AC23" s="1273"/>
      <c r="AD23" s="1273"/>
      <c r="AE23" s="1273"/>
      <c r="AF23" s="1273"/>
      <c r="AG23" s="1273"/>
      <c r="AH23" s="1273"/>
      <c r="AI23" s="1273"/>
      <c r="AJ23" s="1273"/>
      <c r="AK23" s="1273"/>
      <c r="AL23" s="1273"/>
      <c r="AM23" s="1273"/>
    </row>
    <row r="24" spans="1:39" ht="15" customHeight="1">
      <c r="A24" s="1535"/>
      <c r="B24" s="1535"/>
      <c r="C24" s="1535"/>
      <c r="D24" s="1535"/>
      <c r="E24" s="1535"/>
      <c r="F24" s="1535"/>
      <c r="G24" s="1535"/>
      <c r="H24" s="1535"/>
      <c r="I24" s="1535"/>
      <c r="J24" s="1535"/>
      <c r="K24" s="1535"/>
      <c r="L24" s="1535"/>
      <c r="M24" s="1535"/>
      <c r="N24" s="1535"/>
      <c r="O24" s="1535"/>
      <c r="P24" s="1535"/>
      <c r="Q24" s="1535"/>
      <c r="R24" s="1535"/>
      <c r="S24" s="1535"/>
      <c r="T24" s="1535"/>
      <c r="U24" s="1535"/>
      <c r="V24" s="1535"/>
      <c r="W24" s="1535"/>
      <c r="X24" s="1535"/>
      <c r="Y24" s="1535"/>
      <c r="Z24" s="1535"/>
      <c r="AA24" s="1535"/>
      <c r="AC24" s="1273"/>
      <c r="AD24" s="1273"/>
      <c r="AE24" s="1273"/>
      <c r="AF24" s="1273"/>
      <c r="AG24" s="1273"/>
      <c r="AH24" s="1273"/>
      <c r="AI24" s="1273"/>
      <c r="AJ24" s="1273"/>
      <c r="AK24" s="1273"/>
      <c r="AL24" s="1273"/>
      <c r="AM24" s="1273"/>
    </row>
    <row r="25" spans="1:39" ht="15" customHeight="1">
      <c r="A25" s="1535"/>
      <c r="B25" s="1535"/>
      <c r="C25" s="1535"/>
      <c r="D25" s="1535"/>
      <c r="E25" s="1535"/>
      <c r="F25" s="1535"/>
      <c r="G25" s="1535"/>
      <c r="H25" s="1535"/>
      <c r="I25" s="1535"/>
      <c r="J25" s="1535"/>
      <c r="K25" s="1535"/>
      <c r="L25" s="1535"/>
      <c r="M25" s="1535"/>
      <c r="N25" s="1535"/>
      <c r="O25" s="1535"/>
      <c r="P25" s="1535"/>
      <c r="Q25" s="1535"/>
      <c r="R25" s="1535"/>
      <c r="S25" s="1535"/>
      <c r="T25" s="1535"/>
      <c r="U25" s="1535"/>
      <c r="V25" s="1535"/>
      <c r="W25" s="1535"/>
      <c r="X25" s="1535"/>
      <c r="Y25" s="1535"/>
      <c r="Z25" s="1535"/>
      <c r="AA25" s="1535"/>
      <c r="AC25" s="1273"/>
      <c r="AD25" s="1273"/>
      <c r="AE25" s="1273"/>
      <c r="AF25" s="1273"/>
      <c r="AG25" s="1273"/>
      <c r="AH25" s="1273"/>
      <c r="AI25" s="1273"/>
      <c r="AJ25" s="1273"/>
      <c r="AK25" s="1273"/>
      <c r="AL25" s="1273"/>
      <c r="AM25" s="1273"/>
    </row>
    <row r="26" spans="1:39" ht="15" customHeight="1">
      <c r="A26" s="1535"/>
      <c r="B26" s="1535"/>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row>
    <row r="27" spans="1:39" ht="15" customHeight="1">
      <c r="A27" s="1535"/>
      <c r="B27" s="1535"/>
      <c r="C27" s="1535"/>
      <c r="D27" s="1535"/>
      <c r="E27" s="1535"/>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row>
    <row r="28" spans="1:39" ht="15" customHeight="1">
      <c r="A28" s="1535"/>
      <c r="B28" s="1535"/>
      <c r="C28" s="1535"/>
      <c r="D28" s="1535"/>
      <c r="E28" s="1535"/>
      <c r="F28" s="1535"/>
      <c r="G28" s="1535"/>
      <c r="H28" s="1535"/>
      <c r="I28" s="1535"/>
      <c r="J28" s="1535"/>
      <c r="K28" s="1535"/>
      <c r="L28" s="1535"/>
      <c r="M28" s="1535"/>
      <c r="N28" s="1535"/>
      <c r="O28" s="1535"/>
      <c r="P28" s="1535"/>
      <c r="Q28" s="1535"/>
      <c r="R28" s="1535"/>
      <c r="S28" s="1535"/>
      <c r="T28" s="1535"/>
      <c r="U28" s="1535"/>
      <c r="V28" s="1535"/>
      <c r="W28" s="1535"/>
      <c r="X28" s="1535"/>
      <c r="Y28" s="1535"/>
      <c r="Z28" s="1535"/>
      <c r="AA28" s="1535"/>
    </row>
    <row r="29" spans="1:39" ht="15" customHeight="1">
      <c r="A29" s="1535"/>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C29" s="1274"/>
    </row>
    <row r="30" spans="1:39" ht="15"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C30" s="1529"/>
      <c r="AD30" s="1529"/>
      <c r="AE30" s="1529"/>
      <c r="AF30" s="1529"/>
      <c r="AG30" s="1529"/>
      <c r="AH30" s="1529"/>
      <c r="AI30" s="1529"/>
      <c r="AJ30" s="1529"/>
    </row>
    <row r="31" spans="1:39" ht="15"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row>
    <row r="32" spans="1:39" ht="15" customHeight="1">
      <c r="A32" s="1535"/>
      <c r="B32" s="1535"/>
      <c r="C32" s="1535"/>
      <c r="D32" s="1535"/>
      <c r="E32" s="1535"/>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row>
    <row r="33" spans="1:27" ht="15" customHeight="1">
      <c r="A33" s="1535"/>
      <c r="B33" s="1535"/>
      <c r="C33" s="1535"/>
      <c r="D33" s="1535"/>
      <c r="E33" s="1535"/>
      <c r="F33" s="1535"/>
      <c r="G33" s="1535"/>
      <c r="H33" s="1535"/>
      <c r="I33" s="1535"/>
      <c r="J33" s="1535"/>
      <c r="K33" s="1535"/>
      <c r="L33" s="1535"/>
      <c r="M33" s="1535"/>
      <c r="N33" s="1535"/>
      <c r="O33" s="1535"/>
      <c r="P33" s="1535"/>
      <c r="Q33" s="1535"/>
      <c r="R33" s="1535"/>
      <c r="S33" s="1535"/>
      <c r="T33" s="1535"/>
      <c r="U33" s="1535"/>
      <c r="V33" s="1535"/>
      <c r="W33" s="1535"/>
      <c r="X33" s="1535"/>
      <c r="Y33" s="1535"/>
      <c r="Z33" s="1535"/>
      <c r="AA33" s="1535"/>
    </row>
    <row r="34" spans="1:27" ht="15" customHeight="1">
      <c r="A34" s="1535"/>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row>
    <row r="35" spans="1:27" ht="20.25" customHeight="1">
      <c r="A35" s="1530" t="s">
        <v>1781</v>
      </c>
      <c r="B35" s="1530"/>
      <c r="C35" s="1530"/>
      <c r="D35" s="1530"/>
      <c r="E35" s="1530"/>
      <c r="F35" s="1530"/>
      <c r="G35" s="1530"/>
      <c r="H35" s="1530"/>
      <c r="I35" s="1530"/>
      <c r="J35" s="1530"/>
      <c r="K35" s="1530"/>
      <c r="L35" s="1530"/>
      <c r="M35" s="1531" t="s">
        <v>1782</v>
      </c>
      <c r="N35" s="1531"/>
      <c r="O35" s="1531"/>
      <c r="P35" s="1531"/>
      <c r="Q35" s="1531"/>
      <c r="R35" s="1531"/>
      <c r="S35" s="1531"/>
      <c r="T35" s="1531"/>
      <c r="U35" s="1531"/>
      <c r="V35" s="1531"/>
      <c r="W35" s="1531"/>
      <c r="X35" s="1531"/>
      <c r="Y35" s="1531"/>
      <c r="Z35" s="1531"/>
      <c r="AA35" s="1531"/>
    </row>
    <row r="36" spans="1:27" ht="20.25" customHeight="1">
      <c r="A36" s="1524" t="s">
        <v>1791</v>
      </c>
      <c r="B36" s="1524"/>
      <c r="C36" s="1524"/>
      <c r="D36" s="1524"/>
      <c r="E36" s="1524"/>
      <c r="F36" s="1524"/>
      <c r="G36" s="1524"/>
      <c r="H36" s="1524"/>
      <c r="I36" s="1524"/>
      <c r="J36" s="1524"/>
      <c r="K36" s="1524"/>
      <c r="L36" s="1524"/>
      <c r="M36" s="1524"/>
      <c r="N36" s="1524"/>
      <c r="O36" s="1524"/>
      <c r="P36" s="1524"/>
      <c r="Q36" s="1524"/>
      <c r="R36" s="1524"/>
      <c r="S36" s="1524"/>
      <c r="T36" s="1524"/>
      <c r="U36" s="1524"/>
      <c r="V36" s="1524"/>
      <c r="W36" s="1524"/>
      <c r="X36" s="1524"/>
      <c r="Y36" s="1524"/>
      <c r="Z36" s="1524"/>
      <c r="AA36" s="1524"/>
    </row>
    <row r="37" spans="1:27" ht="15" customHeight="1">
      <c r="A37" s="1524"/>
      <c r="B37" s="1524"/>
      <c r="C37" s="1524"/>
      <c r="D37" s="1524"/>
      <c r="E37" s="1524"/>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row>
    <row r="38" spans="1:27" ht="18.75">
      <c r="A38" s="1525" t="s">
        <v>1783</v>
      </c>
      <c r="B38" s="1525"/>
      <c r="C38" s="1525"/>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23" t="s">
        <v>1790</v>
      </c>
      <c r="C41" s="1523"/>
      <c r="D41" s="1523"/>
      <c r="E41" s="1523"/>
      <c r="F41" s="1275"/>
      <c r="H41" s="1526" t="s">
        <v>1784</v>
      </c>
      <c r="I41" s="1527"/>
      <c r="J41" s="1527"/>
      <c r="K41" s="1527"/>
      <c r="L41" s="1527"/>
      <c r="M41" s="1527"/>
      <c r="N41" s="1527"/>
      <c r="O41" s="1527"/>
      <c r="P41" s="1527"/>
      <c r="Q41" s="1527"/>
      <c r="R41" s="1527"/>
      <c r="S41" s="1527"/>
      <c r="T41" s="1527"/>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23" t="s">
        <v>1785</v>
      </c>
      <c r="D43" s="1523"/>
      <c r="E43" s="1523"/>
      <c r="F43" s="1276"/>
      <c r="G43" s="1276"/>
      <c r="I43" s="1528" t="s">
        <v>1786</v>
      </c>
      <c r="J43" s="1528"/>
      <c r="K43" s="1528"/>
      <c r="L43" s="1528"/>
      <c r="M43" s="1528"/>
      <c r="N43" s="1528"/>
      <c r="O43" s="1528"/>
      <c r="P43" s="1528"/>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513" t="s">
        <v>1787</v>
      </c>
      <c r="B49" s="1514"/>
      <c r="C49" s="1514"/>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5"/>
    </row>
    <row r="50" spans="1:27" ht="15" customHeight="1">
      <c r="A50" s="1516"/>
      <c r="B50" s="1517"/>
      <c r="C50" s="1517"/>
      <c r="D50" s="1517"/>
      <c r="E50" s="1517"/>
      <c r="F50" s="1517"/>
      <c r="G50" s="1517"/>
      <c r="H50" s="1517"/>
      <c r="I50" s="1517"/>
      <c r="J50" s="1517"/>
      <c r="K50" s="1517"/>
      <c r="L50" s="1517"/>
      <c r="M50" s="1517"/>
      <c r="N50" s="1517"/>
      <c r="O50" s="1517"/>
      <c r="P50" s="1517"/>
      <c r="Q50" s="1517"/>
      <c r="R50" s="1517"/>
      <c r="S50" s="1517"/>
      <c r="T50" s="1517"/>
      <c r="U50" s="1517"/>
      <c r="V50" s="1517"/>
      <c r="W50" s="1517"/>
      <c r="X50" s="1517"/>
      <c r="Y50" s="1517"/>
      <c r="Z50" s="1517"/>
      <c r="AA50" s="1518"/>
    </row>
    <row r="51" spans="1:27" ht="15" customHeight="1">
      <c r="A51" s="1516"/>
      <c r="B51" s="1517"/>
      <c r="C51" s="1517"/>
      <c r="D51" s="1517"/>
      <c r="E51" s="1517"/>
      <c r="F51" s="1517"/>
      <c r="G51" s="1517"/>
      <c r="H51" s="1517"/>
      <c r="I51" s="1517"/>
      <c r="J51" s="1517"/>
      <c r="K51" s="1517"/>
      <c r="L51" s="1517"/>
      <c r="M51" s="1517"/>
      <c r="N51" s="1517"/>
      <c r="O51" s="1517"/>
      <c r="P51" s="1517"/>
      <c r="Q51" s="1517"/>
      <c r="R51" s="1517"/>
      <c r="S51" s="1517"/>
      <c r="T51" s="1517"/>
      <c r="U51" s="1517"/>
      <c r="V51" s="1517"/>
      <c r="W51" s="1517"/>
      <c r="X51" s="1517"/>
      <c r="Y51" s="1517"/>
      <c r="Z51" s="1517"/>
      <c r="AA51" s="1518"/>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19" t="s">
        <v>1781</v>
      </c>
      <c r="B53" s="1520"/>
      <c r="C53" s="1520"/>
      <c r="D53" s="1520"/>
      <c r="E53" s="1520"/>
      <c r="F53" s="1520"/>
      <c r="G53" s="1520"/>
      <c r="H53" s="1520"/>
      <c r="I53" s="1520"/>
      <c r="J53" s="1520"/>
      <c r="K53" s="1520"/>
      <c r="L53" s="1520"/>
      <c r="M53" s="1521" t="s">
        <v>1782</v>
      </c>
      <c r="N53" s="1521"/>
      <c r="O53" s="1521"/>
      <c r="P53" s="1521"/>
      <c r="Q53" s="1521"/>
      <c r="R53" s="1521"/>
      <c r="S53" s="1521"/>
      <c r="T53" s="1521"/>
      <c r="U53" s="1521"/>
      <c r="V53" s="1521"/>
      <c r="W53" s="1521"/>
      <c r="X53" s="1521"/>
      <c r="Y53" s="1521"/>
      <c r="Z53" s="1521"/>
      <c r="AA53" s="1522"/>
    </row>
    <row r="54" spans="1:27" ht="15" customHeight="1"/>
    <row r="55" spans="1:27" ht="15" customHeight="1"/>
    <row r="56" spans="1:27" ht="15" customHeight="1"/>
    <row r="57" spans="1:27" ht="21">
      <c r="C57" s="1523" t="s">
        <v>1788</v>
      </c>
      <c r="D57" s="1523"/>
      <c r="E57" s="1523"/>
      <c r="F57" s="1523"/>
      <c r="G57" s="1523"/>
      <c r="H57" s="1523"/>
    </row>
    <row r="58" spans="1:27" ht="15" customHeight="1"/>
  </sheetData>
  <mergeCells count="16">
    <mergeCell ref="AC30:AJ30"/>
    <mergeCell ref="A35:L35"/>
    <mergeCell ref="M35:AA35"/>
    <mergeCell ref="A3:AA6"/>
    <mergeCell ref="J7:R7"/>
    <mergeCell ref="A9:AA34"/>
    <mergeCell ref="A49:AA51"/>
    <mergeCell ref="A53:L53"/>
    <mergeCell ref="M53:AA53"/>
    <mergeCell ref="C57:H57"/>
    <mergeCell ref="A36:AA37"/>
    <mergeCell ref="A38:AA38"/>
    <mergeCell ref="B41:E41"/>
    <mergeCell ref="H41:T41"/>
    <mergeCell ref="C43:E43"/>
    <mergeCell ref="I43:P43"/>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262</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5" t="s">
        <v>93</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c r="AR4" s="1915"/>
      <c r="AS4" s="1915"/>
      <c r="AT4" s="1915"/>
      <c r="AU4" s="1915"/>
      <c r="AV4" s="1915"/>
      <c r="AW4" s="1915"/>
      <c r="AX4" s="1915"/>
      <c r="AY4" s="1915"/>
      <c r="AZ4" s="1915"/>
      <c r="BA4" s="1915"/>
      <c r="BB4" s="1915"/>
      <c r="BC4" s="1915"/>
      <c r="BD4" s="1915"/>
      <c r="BE4" s="1915"/>
      <c r="BF4" s="191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94</v>
      </c>
      <c r="C6" s="1908"/>
      <c r="D6" s="1908"/>
      <c r="E6" s="1908"/>
      <c r="F6" s="1908"/>
      <c r="G6" s="1908"/>
      <c r="H6" s="1908"/>
      <c r="I6" s="1908"/>
      <c r="J6" s="1908"/>
      <c r="K6" s="1908"/>
      <c r="L6" s="1908"/>
      <c r="M6" s="1908"/>
      <c r="N6" s="1908"/>
      <c r="O6" s="1908"/>
      <c r="P6" s="1908"/>
      <c r="Q6" s="1908"/>
      <c r="R6" s="1897"/>
      <c r="S6" s="1897"/>
      <c r="T6" s="1897"/>
      <c r="U6" s="1897"/>
      <c r="V6" s="1897"/>
      <c r="W6" s="1897"/>
      <c r="X6" s="1897"/>
      <c r="Y6" s="1897"/>
      <c r="Z6" s="1897"/>
      <c r="AA6" s="1897"/>
      <c r="AB6" s="1897"/>
      <c r="AC6" s="1897"/>
      <c r="AD6" s="1897"/>
      <c r="AE6" s="1897"/>
      <c r="AF6" s="1897"/>
      <c r="AG6" s="1897"/>
      <c r="AH6" s="1897"/>
      <c r="AI6" s="1897"/>
      <c r="AJ6" s="1897"/>
      <c r="AK6" s="1897"/>
      <c r="AL6" s="1897"/>
      <c r="AM6" s="1897"/>
      <c r="AN6" s="1897"/>
      <c r="AO6" s="1897"/>
      <c r="AP6" s="1897"/>
      <c r="AQ6" s="1897"/>
      <c r="AR6" s="1897"/>
      <c r="AS6" s="1897"/>
      <c r="AT6" s="1897"/>
      <c r="AU6" s="1897"/>
      <c r="AV6" s="1897"/>
      <c r="AW6" s="1897"/>
      <c r="AX6" s="1897"/>
      <c r="AY6" s="1897"/>
      <c r="AZ6" s="1897"/>
      <c r="BA6" s="1897"/>
      <c r="BB6" s="1897"/>
      <c r="BC6" s="1897"/>
      <c r="BD6" s="1897"/>
      <c r="BE6" s="1897"/>
      <c r="BF6" s="1897"/>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908" t="s">
        <v>95</v>
      </c>
      <c r="C9" s="1908"/>
      <c r="D9" s="1908"/>
      <c r="E9" s="1908"/>
      <c r="F9" s="1908"/>
      <c r="G9" s="1908"/>
      <c r="H9" s="1908"/>
      <c r="I9" s="1908"/>
      <c r="J9" s="1908"/>
      <c r="K9" s="1908"/>
      <c r="L9" s="1908"/>
      <c r="M9" s="1908"/>
      <c r="N9" s="1908"/>
      <c r="O9" s="1908"/>
      <c r="P9" s="1908"/>
      <c r="Q9" s="1908"/>
      <c r="R9" s="1893"/>
      <c r="S9" s="1893"/>
      <c r="T9" s="1893"/>
      <c r="U9" s="1893"/>
      <c r="V9" s="1313" t="s">
        <v>7</v>
      </c>
      <c r="W9" s="1314"/>
      <c r="X9" s="1314"/>
      <c r="Y9" s="1313" t="s">
        <v>96</v>
      </c>
      <c r="Z9" s="1314"/>
      <c r="AA9" s="1893"/>
      <c r="AB9" s="1893"/>
      <c r="AC9" s="1893"/>
      <c r="AD9" s="1893"/>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908" t="s">
        <v>123</v>
      </c>
      <c r="C12" s="1908"/>
      <c r="D12" s="1908"/>
      <c r="E12" s="1908"/>
      <c r="F12" s="1908"/>
      <c r="G12" s="1908"/>
      <c r="H12" s="1908"/>
      <c r="I12" s="1908"/>
      <c r="J12" s="1908"/>
      <c r="K12" s="1908"/>
      <c r="L12" s="1908"/>
      <c r="M12" s="1908"/>
      <c r="N12" s="1908"/>
      <c r="O12" s="1908"/>
      <c r="P12" s="1908"/>
      <c r="Q12" s="1908"/>
      <c r="R12" s="1908"/>
      <c r="S12" s="1908"/>
      <c r="T12" s="1908"/>
      <c r="U12" s="1908"/>
      <c r="V12" s="1908"/>
      <c r="W12" s="1908"/>
      <c r="X12" s="1908"/>
      <c r="Y12" s="1908"/>
      <c r="Z12" s="1908"/>
      <c r="AA12" s="1908"/>
      <c r="AB12" s="1908"/>
      <c r="AC12" s="1908"/>
      <c r="AD12" s="1908"/>
      <c r="AE12" s="1908"/>
      <c r="AF12" s="1908"/>
      <c r="AG12" s="1908"/>
      <c r="AH12" s="1908"/>
      <c r="AI12" s="1908"/>
      <c r="AJ12" s="1908"/>
      <c r="AK12" s="1908"/>
      <c r="AL12" s="1908"/>
      <c r="AM12" s="1908"/>
      <c r="AN12" s="1908"/>
      <c r="AO12" s="1908"/>
      <c r="AP12" s="1908"/>
      <c r="AQ12" s="1908"/>
      <c r="AR12" s="1908"/>
      <c r="AS12" s="1908"/>
      <c r="AT12" s="1908"/>
      <c r="AU12" s="1908"/>
      <c r="AV12" s="1908"/>
      <c r="AW12" s="1908"/>
      <c r="AX12" s="1908"/>
      <c r="AY12" s="1908"/>
      <c r="AZ12" s="1908"/>
      <c r="BA12" s="1908"/>
      <c r="BB12" s="1908"/>
      <c r="BC12" s="1908"/>
      <c r="BD12" s="1908"/>
      <c r="BE12" s="1908"/>
      <c r="BF12" s="1908"/>
    </row>
    <row r="13" spans="2:58" s="5" customFormat="1" ht="13.5" customHeight="1">
      <c r="B13" s="1314"/>
      <c r="C13" s="1314"/>
      <c r="D13" s="1313"/>
      <c r="E13" s="1313"/>
      <c r="F13" s="1896" t="s">
        <v>97</v>
      </c>
      <c r="G13" s="1896"/>
      <c r="H13" s="1896"/>
      <c r="I13" s="1896"/>
      <c r="J13" s="1896"/>
      <c r="K13" s="1896"/>
      <c r="L13" s="1896"/>
      <c r="M13" s="1896"/>
      <c r="N13" s="1896"/>
      <c r="O13" s="1896"/>
      <c r="P13" s="1896"/>
      <c r="Q13" s="1313"/>
      <c r="R13" s="1313"/>
      <c r="S13" s="1313"/>
      <c r="T13" s="1313"/>
      <c r="U13" s="1313"/>
      <c r="V13" s="1313"/>
      <c r="W13" s="1313"/>
      <c r="X13" s="1314"/>
      <c r="Y13" s="1314"/>
      <c r="Z13" s="1922"/>
      <c r="AA13" s="1922"/>
      <c r="AB13" s="1922"/>
      <c r="AC13" s="1922"/>
      <c r="AD13" s="1922"/>
      <c r="AE13" s="1922"/>
      <c r="AF13" s="1922"/>
      <c r="AG13" s="1922"/>
      <c r="AH13" s="1922"/>
      <c r="AI13" s="1922"/>
      <c r="AJ13" s="1922"/>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96" t="s">
        <v>98</v>
      </c>
      <c r="G15" s="1896"/>
      <c r="H15" s="1896"/>
      <c r="I15" s="1896"/>
      <c r="J15" s="1896"/>
      <c r="K15" s="1896"/>
      <c r="L15" s="1896"/>
      <c r="M15" s="1896"/>
      <c r="N15" s="1896"/>
      <c r="O15" s="1896"/>
      <c r="P15" s="1896"/>
      <c r="Q15" s="1896"/>
      <c r="R15" s="1896"/>
      <c r="S15" s="1896"/>
      <c r="T15" s="1896"/>
      <c r="U15" s="1896"/>
      <c r="V15" s="1896"/>
      <c r="W15" s="1896"/>
      <c r="X15" s="1896"/>
      <c r="Y15" s="1314"/>
      <c r="Z15" s="1922"/>
      <c r="AA15" s="1922"/>
      <c r="AB15" s="1922"/>
      <c r="AC15" s="1922"/>
      <c r="AD15" s="1922"/>
      <c r="AE15" s="1922"/>
      <c r="AF15" s="1922"/>
      <c r="AG15" s="1922"/>
      <c r="AH15" s="1922"/>
      <c r="AI15" s="1922"/>
      <c r="AJ15" s="1922"/>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96" t="s">
        <v>42</v>
      </c>
      <c r="G17" s="1896"/>
      <c r="H17" s="1896"/>
      <c r="I17" s="1896"/>
      <c r="J17" s="1896"/>
      <c r="K17" s="1896"/>
      <c r="L17" s="1896"/>
      <c r="M17" s="1896"/>
      <c r="N17" s="1896"/>
      <c r="O17" s="1896"/>
      <c r="P17" s="1896"/>
      <c r="Q17" s="1313"/>
      <c r="R17" s="1313"/>
      <c r="S17" s="1313"/>
      <c r="T17" s="1313"/>
      <c r="U17" s="1313"/>
      <c r="V17" s="1313"/>
      <c r="W17" s="1313"/>
      <c r="X17" s="1314"/>
      <c r="Y17" s="1314"/>
      <c r="Z17" s="1922"/>
      <c r="AA17" s="1922"/>
      <c r="AB17" s="1922"/>
      <c r="AC17" s="1922"/>
      <c r="AD17" s="1922"/>
      <c r="AE17" s="1922"/>
      <c r="AF17" s="1922"/>
      <c r="AG17" s="1922"/>
      <c r="AH17" s="1922"/>
      <c r="AI17" s="1922"/>
      <c r="AJ17" s="1922"/>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908" t="s">
        <v>99</v>
      </c>
      <c r="C20" s="1908"/>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1908"/>
      <c r="AM20" s="1908"/>
      <c r="AN20" s="1908"/>
      <c r="AO20" s="1908"/>
      <c r="AP20" s="1908"/>
      <c r="AQ20" s="1908"/>
      <c r="AR20" s="1908"/>
      <c r="AS20" s="1908"/>
      <c r="AT20" s="1908"/>
      <c r="AU20" s="1908"/>
      <c r="AV20" s="1908"/>
      <c r="AW20" s="1908"/>
      <c r="AX20" s="1908"/>
      <c r="AY20" s="1908"/>
      <c r="AZ20" s="1908"/>
      <c r="BA20" s="1908"/>
      <c r="BB20" s="1908"/>
      <c r="BC20" s="1908"/>
      <c r="BD20" s="1908"/>
      <c r="BE20" s="1908"/>
      <c r="BF20" s="1908"/>
    </row>
    <row r="21" spans="2:58" s="5" customFormat="1" ht="13.5" customHeight="1">
      <c r="B21" s="1314"/>
      <c r="C21" s="1314"/>
      <c r="D21" s="1313"/>
      <c r="E21" s="1313"/>
      <c r="F21" s="1896" t="s">
        <v>100</v>
      </c>
      <c r="G21" s="1896"/>
      <c r="H21" s="1896"/>
      <c r="I21" s="1896"/>
      <c r="J21" s="1896"/>
      <c r="K21" s="1896"/>
      <c r="L21" s="1896"/>
      <c r="M21" s="1896"/>
      <c r="N21" s="1896"/>
      <c r="O21" s="1896"/>
      <c r="P21" s="1896"/>
      <c r="Q21" s="1313"/>
      <c r="R21" s="1313"/>
      <c r="S21" s="1314"/>
      <c r="T21" s="1314"/>
      <c r="U21" s="1314"/>
      <c r="V21" s="1920" t="s">
        <v>4</v>
      </c>
      <c r="W21" s="1920"/>
      <c r="X21" s="1313" t="s">
        <v>101</v>
      </c>
      <c r="Y21" s="1314"/>
      <c r="Z21" s="1314"/>
      <c r="AA21" s="1314"/>
      <c r="AB21" s="1314"/>
      <c r="AC21" s="1920" t="s">
        <v>4</v>
      </c>
      <c r="AD21" s="1920"/>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96" t="s">
        <v>103</v>
      </c>
      <c r="G23" s="1896"/>
      <c r="H23" s="1896"/>
      <c r="I23" s="1896"/>
      <c r="J23" s="1896"/>
      <c r="K23" s="1896"/>
      <c r="L23" s="1896"/>
      <c r="M23" s="1896"/>
      <c r="N23" s="1896"/>
      <c r="O23" s="1896"/>
      <c r="P23" s="1896"/>
      <c r="Q23" s="1313"/>
      <c r="R23" s="1313"/>
      <c r="S23" s="1314"/>
      <c r="T23" s="1314"/>
      <c r="U23" s="1314"/>
      <c r="V23" s="1920" t="s">
        <v>4</v>
      </c>
      <c r="W23" s="1920"/>
      <c r="X23" s="1313" t="s">
        <v>101</v>
      </c>
      <c r="Y23" s="1314"/>
      <c r="Z23" s="1314"/>
      <c r="AA23" s="1314"/>
      <c r="AB23" s="1314"/>
      <c r="AC23" s="1920" t="s">
        <v>4</v>
      </c>
      <c r="AD23" s="1920"/>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96" t="s">
        <v>104</v>
      </c>
      <c r="G25" s="1896"/>
      <c r="H25" s="1896"/>
      <c r="I25" s="1896"/>
      <c r="J25" s="1896"/>
      <c r="K25" s="1896"/>
      <c r="L25" s="1896"/>
      <c r="M25" s="1896"/>
      <c r="N25" s="1896"/>
      <c r="O25" s="1896"/>
      <c r="P25" s="1896"/>
      <c r="Q25" s="1313"/>
      <c r="R25" s="1313"/>
      <c r="S25" s="1314"/>
      <c r="T25" s="1314"/>
      <c r="U25" s="1314"/>
      <c r="V25" s="1920" t="s">
        <v>4</v>
      </c>
      <c r="W25" s="1920"/>
      <c r="X25" s="1313" t="s">
        <v>101</v>
      </c>
      <c r="Y25" s="1314"/>
      <c r="Z25" s="1314"/>
      <c r="AA25" s="1314"/>
      <c r="AB25" s="1314"/>
      <c r="AC25" s="1920" t="s">
        <v>4</v>
      </c>
      <c r="AD25" s="1920"/>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908" t="s">
        <v>105</v>
      </c>
      <c r="C28" s="1908"/>
      <c r="D28" s="1908"/>
      <c r="E28" s="1908"/>
      <c r="F28" s="1908"/>
      <c r="G28" s="1908"/>
      <c r="H28" s="1908"/>
      <c r="I28" s="1908"/>
      <c r="J28" s="1908"/>
      <c r="K28" s="1908"/>
      <c r="L28" s="1908"/>
      <c r="M28" s="1908"/>
      <c r="N28" s="1908"/>
      <c r="O28" s="1908"/>
      <c r="P28" s="1908"/>
      <c r="Q28" s="1908"/>
      <c r="R28" s="1908"/>
      <c r="S28" s="1908"/>
      <c r="T28" s="1908"/>
      <c r="U28" s="1908"/>
      <c r="V28" s="1908"/>
      <c r="W28" s="1908"/>
      <c r="X28" s="1908"/>
      <c r="Y28" s="1908"/>
      <c r="Z28" s="1908"/>
      <c r="AA28" s="1908"/>
      <c r="AB28" s="1908"/>
      <c r="AC28" s="1908"/>
      <c r="AD28" s="1908"/>
      <c r="AE28" s="1908"/>
      <c r="AF28" s="1908"/>
      <c r="AG28" s="1908"/>
      <c r="AH28" s="1908"/>
      <c r="AI28" s="1908"/>
      <c r="AJ28" s="1908"/>
      <c r="AK28" s="1908"/>
      <c r="AL28" s="1908"/>
      <c r="AM28" s="1908"/>
      <c r="AN28" s="1908"/>
      <c r="AO28" s="1908"/>
      <c r="AP28" s="1908"/>
      <c r="AQ28" s="1908"/>
      <c r="AR28" s="1908"/>
      <c r="AS28" s="1908"/>
      <c r="AT28" s="1908"/>
      <c r="AU28" s="1908"/>
      <c r="AV28" s="1908"/>
      <c r="AW28" s="1908"/>
      <c r="AX28" s="1908"/>
      <c r="AY28" s="1908"/>
      <c r="AZ28" s="1908"/>
      <c r="BA28" s="1908"/>
      <c r="BB28" s="1908"/>
      <c r="BC28" s="1908"/>
      <c r="BD28" s="1908"/>
      <c r="BE28" s="1908"/>
      <c r="BF28" s="1908"/>
    </row>
    <row r="29" spans="2:58" s="5" customFormat="1" ht="13.5" customHeight="1">
      <c r="B29" s="1314"/>
      <c r="C29" s="1314"/>
      <c r="D29" s="1313"/>
      <c r="E29" s="1313"/>
      <c r="F29" s="1896" t="s">
        <v>106</v>
      </c>
      <c r="G29" s="1896"/>
      <c r="H29" s="1896"/>
      <c r="I29" s="1896"/>
      <c r="J29" s="1896"/>
      <c r="K29" s="1896"/>
      <c r="L29" s="1896"/>
      <c r="M29" s="1896"/>
      <c r="N29" s="1896"/>
      <c r="O29" s="1896"/>
      <c r="P29" s="1896"/>
      <c r="Q29" s="1313"/>
      <c r="R29" s="1313"/>
      <c r="S29" s="1314"/>
      <c r="T29" s="1314"/>
      <c r="U29" s="1314"/>
      <c r="V29" s="1920" t="s">
        <v>4</v>
      </c>
      <c r="W29" s="1920"/>
      <c r="X29" s="1313" t="s">
        <v>101</v>
      </c>
      <c r="Y29" s="1314"/>
      <c r="Z29" s="1314"/>
      <c r="AA29" s="1314"/>
      <c r="AB29" s="1314"/>
      <c r="AC29" s="1920" t="s">
        <v>4</v>
      </c>
      <c r="AD29" s="1920"/>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96" t="s">
        <v>107</v>
      </c>
      <c r="G31" s="1896"/>
      <c r="H31" s="1896"/>
      <c r="I31" s="1896"/>
      <c r="J31" s="1896"/>
      <c r="K31" s="1896"/>
      <c r="L31" s="1896"/>
      <c r="M31" s="1896"/>
      <c r="N31" s="1896"/>
      <c r="O31" s="1896"/>
      <c r="P31" s="1896"/>
      <c r="Q31" s="1313"/>
      <c r="R31" s="1313"/>
      <c r="S31" s="1314"/>
      <c r="T31" s="1314"/>
      <c r="U31" s="1314"/>
      <c r="V31" s="1920" t="s">
        <v>4</v>
      </c>
      <c r="W31" s="1920"/>
      <c r="X31" s="1313" t="s">
        <v>101</v>
      </c>
      <c r="Y31" s="1314"/>
      <c r="Z31" s="1314"/>
      <c r="AA31" s="1314"/>
      <c r="AB31" s="1314"/>
      <c r="AC31" s="1920" t="s">
        <v>4</v>
      </c>
      <c r="AD31" s="1920"/>
      <c r="AE31" s="1313" t="s">
        <v>102</v>
      </c>
      <c r="AF31" s="1314"/>
      <c r="AG31" s="1314"/>
      <c r="AH31" s="1921" t="s">
        <v>256</v>
      </c>
      <c r="AI31" s="1920" t="s">
        <v>4</v>
      </c>
      <c r="AJ31" s="1920"/>
      <c r="AK31" s="1313" t="s">
        <v>108</v>
      </c>
      <c r="AL31" s="1314"/>
      <c r="AM31" s="1314"/>
      <c r="AN31" s="1921" t="s">
        <v>255</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921"/>
      <c r="AI32" s="1920" t="s">
        <v>4</v>
      </c>
      <c r="AJ32" s="1920"/>
      <c r="AK32" s="1313" t="s">
        <v>109</v>
      </c>
      <c r="AL32" s="1314"/>
      <c r="AM32" s="1314"/>
      <c r="AN32" s="1921"/>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908" t="s">
        <v>110</v>
      </c>
      <c r="C35" s="1908"/>
      <c r="D35" s="1908"/>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c r="AL35" s="1908"/>
      <c r="AM35" s="1908"/>
      <c r="AN35" s="1908"/>
      <c r="AO35" s="1908"/>
      <c r="AP35" s="1908"/>
      <c r="AQ35" s="1908"/>
      <c r="AR35" s="1908"/>
      <c r="AS35" s="1908"/>
      <c r="AT35" s="1908"/>
      <c r="AU35" s="1908"/>
      <c r="AV35" s="1908"/>
      <c r="AW35" s="1908"/>
      <c r="AX35" s="1908"/>
      <c r="AY35" s="1908"/>
      <c r="AZ35" s="1908"/>
      <c r="BA35" s="1908"/>
      <c r="BB35" s="1908"/>
      <c r="BC35" s="1908"/>
      <c r="BD35" s="1908"/>
      <c r="BE35" s="1908"/>
      <c r="BF35" s="1908"/>
    </row>
    <row r="36" spans="2:58" s="5" customFormat="1" ht="13.5" customHeight="1">
      <c r="B36" s="1897"/>
      <c r="C36" s="1897"/>
      <c r="D36" s="1897"/>
      <c r="E36" s="1897"/>
      <c r="F36" s="1897"/>
      <c r="G36" s="1897"/>
      <c r="H36" s="1897"/>
      <c r="I36" s="1897"/>
      <c r="J36" s="1897"/>
      <c r="K36" s="1897"/>
      <c r="L36" s="1897"/>
      <c r="M36" s="1897"/>
      <c r="N36" s="1897"/>
      <c r="O36" s="1897"/>
      <c r="P36" s="1897"/>
      <c r="Q36" s="1897"/>
      <c r="R36" s="1897"/>
      <c r="S36" s="1897"/>
      <c r="T36" s="1897"/>
      <c r="U36" s="1897"/>
      <c r="V36" s="1897"/>
      <c r="W36" s="1897"/>
      <c r="X36" s="1897"/>
      <c r="Y36" s="1897"/>
      <c r="Z36" s="1897"/>
      <c r="AA36" s="1897"/>
      <c r="AB36" s="1897"/>
      <c r="AC36" s="1897"/>
      <c r="AD36" s="1897"/>
      <c r="AE36" s="1897"/>
      <c r="AF36" s="1897"/>
      <c r="AG36" s="1897"/>
      <c r="AH36" s="1897"/>
      <c r="AI36" s="1897"/>
      <c r="AJ36" s="1897"/>
      <c r="AK36" s="1897"/>
      <c r="AL36" s="1897"/>
      <c r="AM36" s="1897"/>
      <c r="AN36" s="1897"/>
      <c r="AO36" s="1897"/>
      <c r="AP36" s="1897"/>
      <c r="AQ36" s="1897"/>
      <c r="AR36" s="1897"/>
      <c r="AS36" s="1897"/>
      <c r="AT36" s="1897"/>
      <c r="AU36" s="1897"/>
      <c r="AV36" s="1897"/>
      <c r="AW36" s="1897"/>
      <c r="AX36" s="1897"/>
      <c r="AY36" s="1897"/>
      <c r="AZ36" s="1897"/>
      <c r="BA36" s="1897"/>
      <c r="BB36" s="1897"/>
      <c r="BC36" s="1897"/>
      <c r="BD36" s="1897"/>
      <c r="BE36" s="1897"/>
      <c r="BF36" s="1897"/>
    </row>
    <row r="37" spans="2:58" s="5" customFormat="1" ht="13.5" customHeight="1">
      <c r="B37" s="1897"/>
      <c r="C37" s="1897"/>
      <c r="D37" s="1897"/>
      <c r="E37" s="1897"/>
      <c r="F37" s="1897"/>
      <c r="G37" s="1897"/>
      <c r="H37" s="1897"/>
      <c r="I37" s="1897"/>
      <c r="J37" s="1897"/>
      <c r="K37" s="1897"/>
      <c r="L37" s="1897"/>
      <c r="M37" s="1897"/>
      <c r="N37" s="1897"/>
      <c r="O37" s="1897"/>
      <c r="P37" s="1897"/>
      <c r="Q37" s="1897"/>
      <c r="R37" s="1897"/>
      <c r="S37" s="1897"/>
      <c r="T37" s="1897"/>
      <c r="U37" s="1897"/>
      <c r="V37" s="1897"/>
      <c r="W37" s="1897"/>
      <c r="X37" s="1897"/>
      <c r="Y37" s="1897"/>
      <c r="Z37" s="1897"/>
      <c r="AA37" s="1897"/>
      <c r="AB37" s="1897"/>
      <c r="AC37" s="1897"/>
      <c r="AD37" s="1897"/>
      <c r="AE37" s="1897"/>
      <c r="AF37" s="1897"/>
      <c r="AG37" s="1897"/>
      <c r="AH37" s="1897"/>
      <c r="AI37" s="1897"/>
      <c r="AJ37" s="1897"/>
      <c r="AK37" s="1897"/>
      <c r="AL37" s="1897"/>
      <c r="AM37" s="1897"/>
      <c r="AN37" s="1897"/>
      <c r="AO37" s="1897"/>
      <c r="AP37" s="1897"/>
      <c r="AQ37" s="1897"/>
      <c r="AR37" s="1897"/>
      <c r="AS37" s="1897"/>
      <c r="AT37" s="1897"/>
      <c r="AU37" s="1897"/>
      <c r="AV37" s="1897"/>
      <c r="AW37" s="1897"/>
      <c r="AX37" s="1897"/>
      <c r="AY37" s="1897"/>
      <c r="AZ37" s="1897"/>
      <c r="BA37" s="1897"/>
      <c r="BB37" s="1897"/>
      <c r="BC37" s="1897"/>
      <c r="BD37" s="1897"/>
      <c r="BE37" s="1897"/>
      <c r="BF37" s="1897"/>
    </row>
    <row r="38" spans="2:58" s="5" customFormat="1" ht="13.5" customHeight="1">
      <c r="B38" s="1897"/>
      <c r="C38" s="1897"/>
      <c r="D38" s="1897"/>
      <c r="E38" s="1897"/>
      <c r="F38" s="1897"/>
      <c r="G38" s="1897"/>
      <c r="H38" s="1897"/>
      <c r="I38" s="1897"/>
      <c r="J38" s="1897"/>
      <c r="K38" s="1897"/>
      <c r="L38" s="1897"/>
      <c r="M38" s="1897"/>
      <c r="N38" s="1897"/>
      <c r="O38" s="1897"/>
      <c r="P38" s="1897"/>
      <c r="Q38" s="1897"/>
      <c r="R38" s="1897"/>
      <c r="S38" s="1897"/>
      <c r="T38" s="1897"/>
      <c r="U38" s="1897"/>
      <c r="V38" s="1897"/>
      <c r="W38" s="1897"/>
      <c r="X38" s="1897"/>
      <c r="Y38" s="1897"/>
      <c r="Z38" s="1897"/>
      <c r="AA38" s="1897"/>
      <c r="AB38" s="1897"/>
      <c r="AC38" s="1897"/>
      <c r="AD38" s="1897"/>
      <c r="AE38" s="1897"/>
      <c r="AF38" s="1897"/>
      <c r="AG38" s="1897"/>
      <c r="AH38" s="1897"/>
      <c r="AI38" s="1897"/>
      <c r="AJ38" s="1897"/>
      <c r="AK38" s="1897"/>
      <c r="AL38" s="1897"/>
      <c r="AM38" s="1897"/>
      <c r="AN38" s="1897"/>
      <c r="AO38" s="1897"/>
      <c r="AP38" s="1897"/>
      <c r="AQ38" s="1897"/>
      <c r="AR38" s="1897"/>
      <c r="AS38" s="1897"/>
      <c r="AT38" s="1897"/>
      <c r="AU38" s="1897"/>
      <c r="AV38" s="1897"/>
      <c r="AW38" s="1897"/>
      <c r="AX38" s="1897"/>
      <c r="AY38" s="1897"/>
      <c r="AZ38" s="1897"/>
      <c r="BA38" s="1897"/>
      <c r="BB38" s="1897"/>
      <c r="BC38" s="1897"/>
      <c r="BD38" s="1897"/>
      <c r="BE38" s="1897"/>
      <c r="BF38" s="1897"/>
    </row>
    <row r="39" spans="2:58" s="5" customFormat="1" ht="13.5" customHeight="1">
      <c r="B39" s="1911"/>
      <c r="C39" s="1911"/>
      <c r="D39" s="1911"/>
      <c r="E39" s="1911"/>
      <c r="F39" s="1911"/>
      <c r="G39" s="1911"/>
      <c r="H39" s="1911"/>
      <c r="I39" s="1911"/>
      <c r="J39" s="1911"/>
      <c r="K39" s="1911"/>
      <c r="L39" s="1911"/>
      <c r="M39" s="1911"/>
      <c r="N39" s="1911"/>
      <c r="O39" s="1911"/>
      <c r="P39" s="1911"/>
      <c r="Q39" s="1911"/>
      <c r="R39" s="1911"/>
      <c r="S39" s="1911"/>
      <c r="T39" s="1911"/>
      <c r="U39" s="1911"/>
      <c r="V39" s="1911"/>
      <c r="W39" s="1911"/>
      <c r="X39" s="1911"/>
      <c r="Y39" s="1911"/>
      <c r="Z39" s="1911"/>
      <c r="AA39" s="1911"/>
      <c r="AB39" s="1911"/>
      <c r="AC39" s="1911"/>
      <c r="AD39" s="1911"/>
      <c r="AE39" s="1911"/>
      <c r="AF39" s="1911"/>
      <c r="AG39" s="1911"/>
      <c r="AH39" s="1911"/>
      <c r="AI39" s="1911"/>
      <c r="AJ39" s="1911"/>
      <c r="AK39" s="1911"/>
      <c r="AL39" s="1911"/>
      <c r="AM39" s="1911"/>
      <c r="AN39" s="1911"/>
      <c r="AO39" s="1911"/>
      <c r="AP39" s="1911"/>
      <c r="AQ39" s="1911"/>
      <c r="AR39" s="1911"/>
      <c r="AS39" s="1911"/>
      <c r="AT39" s="1911"/>
      <c r="AU39" s="1911"/>
      <c r="AV39" s="1911"/>
      <c r="AW39" s="1911"/>
      <c r="AX39" s="1911"/>
      <c r="AY39" s="1911"/>
      <c r="AZ39" s="1911"/>
      <c r="BA39" s="1911"/>
      <c r="BB39" s="1911"/>
      <c r="BC39" s="1911"/>
      <c r="BD39" s="1911"/>
      <c r="BE39" s="1911"/>
      <c r="BF39" s="1911"/>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908" t="s">
        <v>111</v>
      </c>
      <c r="C41" s="1908"/>
      <c r="D41" s="1908"/>
      <c r="E41" s="1908"/>
      <c r="F41" s="1908"/>
      <c r="G41" s="1908"/>
      <c r="H41" s="1908"/>
      <c r="I41" s="1908"/>
      <c r="J41" s="1908"/>
      <c r="K41" s="1908"/>
      <c r="L41" s="1908"/>
      <c r="M41" s="1908"/>
      <c r="N41" s="1908"/>
      <c r="O41" s="1908"/>
      <c r="P41" s="1908"/>
      <c r="Q41" s="1908"/>
      <c r="R41" s="1908"/>
      <c r="S41" s="1908"/>
      <c r="T41" s="1908"/>
      <c r="U41" s="1908"/>
      <c r="V41" s="1908"/>
      <c r="W41" s="1908"/>
      <c r="X41" s="1908"/>
      <c r="Y41" s="1908"/>
      <c r="Z41" s="1908"/>
      <c r="AA41" s="1908"/>
      <c r="AB41" s="1908"/>
      <c r="AC41" s="1908"/>
      <c r="AD41" s="1908"/>
      <c r="AE41" s="1908"/>
      <c r="AF41" s="1908"/>
      <c r="AG41" s="1908"/>
      <c r="AH41" s="1908"/>
      <c r="AI41" s="1908"/>
      <c r="AJ41" s="1908"/>
      <c r="AK41" s="1908"/>
      <c r="AL41" s="1908"/>
      <c r="AM41" s="1908"/>
      <c r="AN41" s="1908"/>
      <c r="AO41" s="1908"/>
      <c r="AP41" s="1908"/>
      <c r="AQ41" s="1908"/>
      <c r="AR41" s="1908"/>
      <c r="AS41" s="1908"/>
      <c r="AT41" s="1908"/>
      <c r="AU41" s="1908"/>
      <c r="AV41" s="1908"/>
      <c r="AW41" s="1908"/>
      <c r="AX41" s="1908"/>
      <c r="AY41" s="1908"/>
      <c r="AZ41" s="1908"/>
      <c r="BA41" s="1908"/>
      <c r="BB41" s="1908"/>
      <c r="BC41" s="1908"/>
      <c r="BD41" s="1908"/>
      <c r="BE41" s="1908"/>
      <c r="BF41" s="1908"/>
    </row>
    <row r="42" spans="2:58" s="5" customFormat="1" ht="13.5" customHeight="1">
      <c r="B42" s="1897"/>
      <c r="C42" s="1897"/>
      <c r="D42" s="1897"/>
      <c r="E42" s="1897"/>
      <c r="F42" s="1897"/>
      <c r="G42" s="1897"/>
      <c r="H42" s="1897"/>
      <c r="I42" s="1897"/>
      <c r="J42" s="1897"/>
      <c r="K42" s="1897"/>
      <c r="L42" s="1897"/>
      <c r="M42" s="1897"/>
      <c r="N42" s="1897"/>
      <c r="O42" s="1897"/>
      <c r="P42" s="1897"/>
      <c r="Q42" s="1897"/>
      <c r="R42" s="1897"/>
      <c r="S42" s="1897"/>
      <c r="T42" s="1897"/>
      <c r="U42" s="1897"/>
      <c r="V42" s="1897"/>
      <c r="W42" s="1897"/>
      <c r="X42" s="1897"/>
      <c r="Y42" s="1897"/>
      <c r="Z42" s="1897"/>
      <c r="AA42" s="1897"/>
      <c r="AB42" s="1897"/>
      <c r="AC42" s="1897"/>
      <c r="AD42" s="1897"/>
      <c r="AE42" s="1897"/>
      <c r="AF42" s="1897"/>
      <c r="AG42" s="1897"/>
      <c r="AH42" s="1897"/>
      <c r="AI42" s="1897"/>
      <c r="AJ42" s="1897"/>
      <c r="AK42" s="1897"/>
      <c r="AL42" s="1897"/>
      <c r="AM42" s="1897"/>
      <c r="AN42" s="1897"/>
      <c r="AO42" s="1897"/>
      <c r="AP42" s="1897"/>
      <c r="AQ42" s="1897"/>
      <c r="AR42" s="1897"/>
      <c r="AS42" s="1897"/>
      <c r="AT42" s="1897"/>
      <c r="AU42" s="1897"/>
      <c r="AV42" s="1897"/>
      <c r="AW42" s="1897"/>
      <c r="AX42" s="1897"/>
      <c r="AY42" s="1897"/>
      <c r="AZ42" s="1897"/>
      <c r="BA42" s="1897"/>
      <c r="BB42" s="1897"/>
      <c r="BC42" s="1897"/>
      <c r="BD42" s="1897"/>
      <c r="BE42" s="1897"/>
      <c r="BF42" s="1897"/>
    </row>
    <row r="43" spans="2:58" s="5" customFormat="1" ht="13.5" customHeight="1">
      <c r="B43" s="1897"/>
      <c r="C43" s="1897"/>
      <c r="D43" s="1897"/>
      <c r="E43" s="1897"/>
      <c r="F43" s="1897"/>
      <c r="G43" s="1897"/>
      <c r="H43" s="1897"/>
      <c r="I43" s="1897"/>
      <c r="J43" s="1897"/>
      <c r="K43" s="1897"/>
      <c r="L43" s="1897"/>
      <c r="M43" s="1897"/>
      <c r="N43" s="1897"/>
      <c r="O43" s="1897"/>
      <c r="P43" s="1897"/>
      <c r="Q43" s="1897"/>
      <c r="R43" s="1897"/>
      <c r="S43" s="1897"/>
      <c r="T43" s="1897"/>
      <c r="U43" s="1897"/>
      <c r="V43" s="1897"/>
      <c r="W43" s="1897"/>
      <c r="X43" s="1897"/>
      <c r="Y43" s="1897"/>
      <c r="Z43" s="1897"/>
      <c r="AA43" s="1897"/>
      <c r="AB43" s="1897"/>
      <c r="AC43" s="1897"/>
      <c r="AD43" s="1897"/>
      <c r="AE43" s="1897"/>
      <c r="AF43" s="1897"/>
      <c r="AG43" s="1897"/>
      <c r="AH43" s="1897"/>
      <c r="AI43" s="1897"/>
      <c r="AJ43" s="1897"/>
      <c r="AK43" s="1897"/>
      <c r="AL43" s="1897"/>
      <c r="AM43" s="1897"/>
      <c r="AN43" s="1897"/>
      <c r="AO43" s="1897"/>
      <c r="AP43" s="1897"/>
      <c r="AQ43" s="1897"/>
      <c r="AR43" s="1897"/>
      <c r="AS43" s="1897"/>
      <c r="AT43" s="1897"/>
      <c r="AU43" s="1897"/>
      <c r="AV43" s="1897"/>
      <c r="AW43" s="1897"/>
      <c r="AX43" s="1897"/>
      <c r="AY43" s="1897"/>
      <c r="AZ43" s="1897"/>
      <c r="BA43" s="1897"/>
      <c r="BB43" s="1897"/>
      <c r="BC43" s="1897"/>
      <c r="BD43" s="1897"/>
      <c r="BE43" s="1897"/>
      <c r="BF43" s="1897"/>
    </row>
    <row r="44" spans="2:58" s="5" customFormat="1" ht="13.5" customHeight="1">
      <c r="B44" s="1897"/>
      <c r="C44" s="1897"/>
      <c r="D44" s="1897"/>
      <c r="E44" s="1897"/>
      <c r="F44" s="1897"/>
      <c r="G44" s="1897"/>
      <c r="H44" s="1897"/>
      <c r="I44" s="1897"/>
      <c r="J44" s="1897"/>
      <c r="K44" s="1897"/>
      <c r="L44" s="1897"/>
      <c r="M44" s="1897"/>
      <c r="N44" s="1897"/>
      <c r="O44" s="1897"/>
      <c r="P44" s="1897"/>
      <c r="Q44" s="1897"/>
      <c r="R44" s="1897"/>
      <c r="S44" s="1897"/>
      <c r="T44" s="1897"/>
      <c r="U44" s="1897"/>
      <c r="V44" s="1897"/>
      <c r="W44" s="1897"/>
      <c r="X44" s="1897"/>
      <c r="Y44" s="1897"/>
      <c r="Z44" s="1897"/>
      <c r="AA44" s="1897"/>
      <c r="AB44" s="1897"/>
      <c r="AC44" s="1897"/>
      <c r="AD44" s="1897"/>
      <c r="AE44" s="1897"/>
      <c r="AF44" s="1897"/>
      <c r="AG44" s="1897"/>
      <c r="AH44" s="1897"/>
      <c r="AI44" s="1897"/>
      <c r="AJ44" s="1897"/>
      <c r="AK44" s="1897"/>
      <c r="AL44" s="1897"/>
      <c r="AM44" s="1897"/>
      <c r="AN44" s="1897"/>
      <c r="AO44" s="1897"/>
      <c r="AP44" s="1897"/>
      <c r="AQ44" s="1897"/>
      <c r="AR44" s="1897"/>
      <c r="AS44" s="1897"/>
      <c r="AT44" s="1897"/>
      <c r="AU44" s="1897"/>
      <c r="AV44" s="1897"/>
      <c r="AW44" s="1897"/>
      <c r="AX44" s="1897"/>
      <c r="AY44" s="1897"/>
      <c r="AZ44" s="1897"/>
      <c r="BA44" s="1897"/>
      <c r="BB44" s="1897"/>
      <c r="BC44" s="1897"/>
      <c r="BD44" s="1897"/>
      <c r="BE44" s="1897"/>
      <c r="BF44" s="1897"/>
    </row>
    <row r="45" spans="2:58" s="5" customFormat="1" ht="13.5" customHeight="1">
      <c r="B45" s="1897"/>
      <c r="C45" s="1897"/>
      <c r="D45" s="1897"/>
      <c r="E45" s="1897"/>
      <c r="F45" s="1897"/>
      <c r="G45" s="1897"/>
      <c r="H45" s="1897"/>
      <c r="I45" s="1897"/>
      <c r="J45" s="1897"/>
      <c r="K45" s="1897"/>
      <c r="L45" s="1897"/>
      <c r="M45" s="1897"/>
      <c r="N45" s="1897"/>
      <c r="O45" s="1897"/>
      <c r="P45" s="1897"/>
      <c r="Q45" s="1897"/>
      <c r="R45" s="1897"/>
      <c r="S45" s="1897"/>
      <c r="T45" s="1897"/>
      <c r="U45" s="1897"/>
      <c r="V45" s="1897"/>
      <c r="W45" s="1897"/>
      <c r="X45" s="1897"/>
      <c r="Y45" s="1897"/>
      <c r="Z45" s="1897"/>
      <c r="AA45" s="1897"/>
      <c r="AB45" s="1897"/>
      <c r="AC45" s="1897"/>
      <c r="AD45" s="1897"/>
      <c r="AE45" s="1897"/>
      <c r="AF45" s="1897"/>
      <c r="AG45" s="1897"/>
      <c r="AH45" s="1897"/>
      <c r="AI45" s="1897"/>
      <c r="AJ45" s="1897"/>
      <c r="AK45" s="1897"/>
      <c r="AL45" s="1897"/>
      <c r="AM45" s="1897"/>
      <c r="AN45" s="1897"/>
      <c r="AO45" s="1897"/>
      <c r="AP45" s="1897"/>
      <c r="AQ45" s="1897"/>
      <c r="AR45" s="1897"/>
      <c r="AS45" s="1897"/>
      <c r="AT45" s="1897"/>
      <c r="AU45" s="1897"/>
      <c r="AV45" s="1897"/>
      <c r="AW45" s="1897"/>
      <c r="AX45" s="1897"/>
      <c r="AY45" s="1897"/>
      <c r="AZ45" s="1897"/>
      <c r="BA45" s="1897"/>
      <c r="BB45" s="1897"/>
      <c r="BC45" s="1897"/>
      <c r="BD45" s="1897"/>
      <c r="BE45" s="1897"/>
      <c r="BF45" s="1897"/>
    </row>
    <row r="46" spans="2:58" s="5" customFormat="1" ht="13.5" customHeight="1">
      <c r="B46" s="1897"/>
      <c r="C46" s="1897"/>
      <c r="D46" s="1897"/>
      <c r="E46" s="1897"/>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7"/>
      <c r="AK46" s="1897"/>
      <c r="AL46" s="1897"/>
      <c r="AM46" s="1897"/>
      <c r="AN46" s="1897"/>
      <c r="AO46" s="1897"/>
      <c r="AP46" s="1897"/>
      <c r="AQ46" s="1897"/>
      <c r="AR46" s="1897"/>
      <c r="AS46" s="1897"/>
      <c r="AT46" s="1897"/>
      <c r="AU46" s="1897"/>
      <c r="AV46" s="1897"/>
      <c r="AW46" s="1897"/>
      <c r="AX46" s="1897"/>
      <c r="AY46" s="1897"/>
      <c r="AZ46" s="1897"/>
      <c r="BA46" s="1897"/>
      <c r="BB46" s="1897"/>
      <c r="BC46" s="1897"/>
      <c r="BD46" s="1897"/>
      <c r="BE46" s="1897"/>
      <c r="BF46" s="1897"/>
    </row>
    <row r="47" spans="2:58" s="5" customFormat="1" ht="13.5" customHeight="1">
      <c r="B47" s="1897"/>
      <c r="C47" s="1897"/>
      <c r="D47" s="1897"/>
      <c r="E47" s="1897"/>
      <c r="F47" s="1897"/>
      <c r="G47" s="1897"/>
      <c r="H47" s="1897"/>
      <c r="I47" s="1897"/>
      <c r="J47" s="1897"/>
      <c r="K47" s="1897"/>
      <c r="L47" s="1897"/>
      <c r="M47" s="1897"/>
      <c r="N47" s="1897"/>
      <c r="O47" s="1897"/>
      <c r="P47" s="1897"/>
      <c r="Q47" s="1897"/>
      <c r="R47" s="1897"/>
      <c r="S47" s="1897"/>
      <c r="T47" s="1897"/>
      <c r="U47" s="1897"/>
      <c r="V47" s="1897"/>
      <c r="W47" s="1897"/>
      <c r="X47" s="1897"/>
      <c r="Y47" s="1897"/>
      <c r="Z47" s="1897"/>
      <c r="AA47" s="1897"/>
      <c r="AB47" s="1897"/>
      <c r="AC47" s="1897"/>
      <c r="AD47" s="1897"/>
      <c r="AE47" s="1897"/>
      <c r="AF47" s="1897"/>
      <c r="AG47" s="1897"/>
      <c r="AH47" s="1897"/>
      <c r="AI47" s="1897"/>
      <c r="AJ47" s="1897"/>
      <c r="AK47" s="1897"/>
      <c r="AL47" s="1897"/>
      <c r="AM47" s="1897"/>
      <c r="AN47" s="1897"/>
      <c r="AO47" s="1897"/>
      <c r="AP47" s="1897"/>
      <c r="AQ47" s="1897"/>
      <c r="AR47" s="1897"/>
      <c r="AS47" s="1897"/>
      <c r="AT47" s="1897"/>
      <c r="AU47" s="1897"/>
      <c r="AV47" s="1897"/>
      <c r="AW47" s="1897"/>
      <c r="AX47" s="1897"/>
      <c r="AY47" s="1897"/>
      <c r="AZ47" s="1897"/>
      <c r="BA47" s="1897"/>
      <c r="BB47" s="1897"/>
      <c r="BC47" s="1897"/>
      <c r="BD47" s="1897"/>
      <c r="BE47" s="1897"/>
      <c r="BF47" s="1897"/>
    </row>
    <row r="48" spans="2:58" s="5" customFormat="1" ht="13.5" customHeight="1">
      <c r="B48" s="1897"/>
      <c r="C48" s="1897"/>
      <c r="D48" s="1897"/>
      <c r="E48" s="1897"/>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7"/>
      <c r="AK48" s="1897"/>
      <c r="AL48" s="1897"/>
      <c r="AM48" s="1897"/>
      <c r="AN48" s="1897"/>
      <c r="AO48" s="1897"/>
      <c r="AP48" s="1897"/>
      <c r="AQ48" s="1897"/>
      <c r="AR48" s="1897"/>
      <c r="AS48" s="1897"/>
      <c r="AT48" s="1897"/>
      <c r="AU48" s="1897"/>
      <c r="AV48" s="1897"/>
      <c r="AW48" s="1897"/>
      <c r="AX48" s="1897"/>
      <c r="AY48" s="1897"/>
      <c r="AZ48" s="1897"/>
      <c r="BA48" s="1897"/>
      <c r="BB48" s="1897"/>
      <c r="BC48" s="1897"/>
      <c r="BD48" s="1897"/>
      <c r="BE48" s="1897"/>
      <c r="BF48" s="1897"/>
    </row>
    <row r="49" spans="2:58" s="5" customFormat="1" ht="13.5" customHeight="1">
      <c r="B49" s="1897"/>
      <c r="C49" s="1897"/>
      <c r="D49" s="1897"/>
      <c r="E49" s="1897"/>
      <c r="F49" s="1897"/>
      <c r="G49" s="1897"/>
      <c r="H49" s="1897"/>
      <c r="I49" s="1897"/>
      <c r="J49" s="1897"/>
      <c r="K49" s="1897"/>
      <c r="L49" s="1897"/>
      <c r="M49" s="1897"/>
      <c r="N49" s="1897"/>
      <c r="O49" s="1897"/>
      <c r="P49" s="1897"/>
      <c r="Q49" s="1897"/>
      <c r="R49" s="1897"/>
      <c r="S49" s="1897"/>
      <c r="T49" s="1897"/>
      <c r="U49" s="1897"/>
      <c r="V49" s="1897"/>
      <c r="W49" s="1897"/>
      <c r="X49" s="1897"/>
      <c r="Y49" s="1897"/>
      <c r="Z49" s="1897"/>
      <c r="AA49" s="1897"/>
      <c r="AB49" s="1897"/>
      <c r="AC49" s="1897"/>
      <c r="AD49" s="1897"/>
      <c r="AE49" s="1897"/>
      <c r="AF49" s="1897"/>
      <c r="AG49" s="1897"/>
      <c r="AH49" s="1897"/>
      <c r="AI49" s="1897"/>
      <c r="AJ49" s="1897"/>
      <c r="AK49" s="1897"/>
      <c r="AL49" s="1897"/>
      <c r="AM49" s="1897"/>
      <c r="AN49" s="1897"/>
      <c r="AO49" s="1897"/>
      <c r="AP49" s="1897"/>
      <c r="AQ49" s="1897"/>
      <c r="AR49" s="1897"/>
      <c r="AS49" s="1897"/>
      <c r="AT49" s="1897"/>
      <c r="AU49" s="1897"/>
      <c r="AV49" s="1897"/>
      <c r="AW49" s="1897"/>
      <c r="AX49" s="1897"/>
      <c r="AY49" s="1897"/>
      <c r="AZ49" s="1897"/>
      <c r="BA49" s="1897"/>
      <c r="BB49" s="1897"/>
      <c r="BC49" s="1897"/>
      <c r="BD49" s="1897"/>
      <c r="BE49" s="1897"/>
      <c r="BF49" s="1897"/>
    </row>
    <row r="50" spans="2:58" s="5" customFormat="1" ht="13.5" customHeight="1">
      <c r="B50" s="1897"/>
      <c r="C50" s="1897"/>
      <c r="D50" s="1897"/>
      <c r="E50" s="1897"/>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c r="AL50" s="1897"/>
      <c r="AM50" s="1897"/>
      <c r="AN50" s="1897"/>
      <c r="AO50" s="1897"/>
      <c r="AP50" s="1897"/>
      <c r="AQ50" s="1897"/>
      <c r="AR50" s="1897"/>
      <c r="AS50" s="1897"/>
      <c r="AT50" s="1897"/>
      <c r="AU50" s="1897"/>
      <c r="AV50" s="1897"/>
      <c r="AW50" s="1897"/>
      <c r="AX50" s="1897"/>
      <c r="AY50" s="1897"/>
      <c r="AZ50" s="1897"/>
      <c r="BA50" s="1897"/>
      <c r="BB50" s="1897"/>
      <c r="BC50" s="1897"/>
      <c r="BD50" s="1897"/>
      <c r="BE50" s="1897"/>
      <c r="BF50" s="1897"/>
    </row>
    <row r="51" spans="2:58" s="5" customFormat="1" ht="13.5" customHeight="1">
      <c r="B51" s="1897"/>
      <c r="C51" s="1897"/>
      <c r="D51" s="1897"/>
      <c r="E51" s="1897"/>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c r="AL51" s="1897"/>
      <c r="AM51" s="1897"/>
      <c r="AN51" s="1897"/>
      <c r="AO51" s="1897"/>
      <c r="AP51" s="1897"/>
      <c r="AQ51" s="1897"/>
      <c r="AR51" s="1897"/>
      <c r="AS51" s="1897"/>
      <c r="AT51" s="1897"/>
      <c r="AU51" s="1897"/>
      <c r="AV51" s="1897"/>
      <c r="AW51" s="1897"/>
      <c r="AX51" s="1897"/>
      <c r="AY51" s="1897"/>
      <c r="AZ51" s="1897"/>
      <c r="BA51" s="1897"/>
      <c r="BB51" s="1897"/>
      <c r="BC51" s="1897"/>
      <c r="BD51" s="1897"/>
      <c r="BE51" s="1897"/>
      <c r="BF51" s="1897"/>
    </row>
    <row r="52" spans="2:58" s="5" customFormat="1" ht="13.5" customHeight="1">
      <c r="B52" s="1911"/>
      <c r="C52" s="1911"/>
      <c r="D52" s="1911"/>
      <c r="E52" s="1911"/>
      <c r="F52" s="1911"/>
      <c r="G52" s="1911"/>
      <c r="H52" s="1911"/>
      <c r="I52" s="1911"/>
      <c r="J52" s="1911"/>
      <c r="K52" s="1911"/>
      <c r="L52" s="1911"/>
      <c r="M52" s="1911"/>
      <c r="N52" s="1911"/>
      <c r="O52" s="1911"/>
      <c r="P52" s="1911"/>
      <c r="Q52" s="1911"/>
      <c r="R52" s="1911"/>
      <c r="S52" s="1911"/>
      <c r="T52" s="1911"/>
      <c r="U52" s="1911"/>
      <c r="V52" s="1911"/>
      <c r="W52" s="1911"/>
      <c r="X52" s="1911"/>
      <c r="Y52" s="1911"/>
      <c r="Z52" s="1911"/>
      <c r="AA52" s="1911"/>
      <c r="AB52" s="1911"/>
      <c r="AC52" s="1911"/>
      <c r="AD52" s="1911"/>
      <c r="AE52" s="1911"/>
      <c r="AF52" s="1911"/>
      <c r="AG52" s="1911"/>
      <c r="AH52" s="1911"/>
      <c r="AI52" s="1911"/>
      <c r="AJ52" s="1911"/>
      <c r="AK52" s="1911"/>
      <c r="AL52" s="1911"/>
      <c r="AM52" s="1911"/>
      <c r="AN52" s="1911"/>
      <c r="AO52" s="1911"/>
      <c r="AP52" s="1911"/>
      <c r="AQ52" s="1911"/>
      <c r="AR52" s="1911"/>
      <c r="AS52" s="1911"/>
      <c r="AT52" s="1911"/>
      <c r="AU52" s="1911"/>
      <c r="AV52" s="1911"/>
      <c r="AW52" s="1911"/>
      <c r="AX52" s="1911"/>
      <c r="AY52" s="1911"/>
      <c r="AZ52" s="1911"/>
      <c r="BA52" s="1911"/>
      <c r="BB52" s="1911"/>
      <c r="BC52" s="1911"/>
      <c r="BD52" s="1911"/>
      <c r="BE52" s="1911"/>
      <c r="BF52" s="1911"/>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29" t="s">
        <v>263</v>
      </c>
      <c r="C4" s="1929"/>
      <c r="D4" s="1929"/>
      <c r="E4" s="1929"/>
      <c r="F4" s="1929"/>
      <c r="G4" s="1929"/>
      <c r="H4" s="1929"/>
      <c r="I4" s="1929"/>
      <c r="J4" s="1929"/>
      <c r="K4" s="1929"/>
      <c r="L4" s="1929"/>
      <c r="M4" s="1929"/>
      <c r="N4" s="1929"/>
      <c r="O4" s="1929"/>
      <c r="P4" s="1929"/>
      <c r="Q4" s="1929"/>
      <c r="R4" s="1929"/>
      <c r="S4" s="1929"/>
      <c r="T4" s="1929"/>
      <c r="U4" s="1929"/>
      <c r="V4" s="1929"/>
      <c r="W4" s="1929"/>
      <c r="X4" s="1929"/>
      <c r="Y4" s="1929"/>
      <c r="Z4" s="1929"/>
      <c r="AA4" s="1929"/>
      <c r="AB4" s="1929"/>
      <c r="AC4" s="1929"/>
      <c r="AD4" s="1929"/>
      <c r="AE4" s="1929"/>
      <c r="AF4" s="1929"/>
      <c r="AG4" s="1929"/>
      <c r="AH4" s="1929"/>
      <c r="AI4" s="1929"/>
      <c r="AJ4" s="1929"/>
      <c r="AK4" s="1929"/>
      <c r="AL4" s="1929"/>
      <c r="AM4" s="1929"/>
      <c r="AN4" s="1929"/>
      <c r="AO4" s="1929"/>
      <c r="AP4" s="1929"/>
      <c r="AQ4" s="1929"/>
      <c r="AR4" s="1929"/>
      <c r="AS4" s="1929"/>
      <c r="AT4" s="1929"/>
      <c r="AU4" s="1929"/>
      <c r="AV4" s="1929"/>
      <c r="AW4" s="1929"/>
      <c r="AX4" s="1929"/>
      <c r="AY4" s="1929"/>
      <c r="AZ4" s="1929"/>
      <c r="BA4" s="1929"/>
      <c r="BB4" s="1929"/>
      <c r="BC4" s="1929"/>
      <c r="BD4" s="1929"/>
      <c r="BE4" s="1929"/>
      <c r="BF4" s="1929"/>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265</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30" t="s">
        <v>4</v>
      </c>
      <c r="J7" s="1930"/>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27" t="s">
        <v>4</v>
      </c>
      <c r="J8" s="1927"/>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266</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26" t="s">
        <v>124</v>
      </c>
      <c r="J12" s="1926"/>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27" t="s">
        <v>4</v>
      </c>
      <c r="J13" s="1927"/>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27" t="s">
        <v>124</v>
      </c>
      <c r="J14" s="1927"/>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27" t="s">
        <v>4</v>
      </c>
      <c r="J15" s="1927"/>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27" t="s">
        <v>4</v>
      </c>
      <c r="J16" s="1927"/>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27" t="s">
        <v>124</v>
      </c>
      <c r="J17" s="1927"/>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27" t="s">
        <v>124</v>
      </c>
      <c r="J18" s="1927"/>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26" t="s">
        <v>4</v>
      </c>
      <c r="J21" s="1926"/>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27" t="s">
        <v>4</v>
      </c>
      <c r="J22" s="1927"/>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27" t="s">
        <v>4</v>
      </c>
      <c r="J23" s="1927"/>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27" t="s">
        <v>4</v>
      </c>
      <c r="J24" s="1927"/>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27" t="s">
        <v>4</v>
      </c>
      <c r="J25" s="1927"/>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27" t="s">
        <v>4</v>
      </c>
      <c r="J26" s="1927"/>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27" t="s">
        <v>4</v>
      </c>
      <c r="J27" s="1927"/>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26" t="s">
        <v>124</v>
      </c>
      <c r="J30" s="1926"/>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26" t="s">
        <v>124</v>
      </c>
      <c r="J33" s="1926"/>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27" t="s">
        <v>4</v>
      </c>
      <c r="J34" s="1927"/>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27" t="s">
        <v>4</v>
      </c>
      <c r="J35" s="1927"/>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27" t="s">
        <v>4</v>
      </c>
      <c r="J36" s="1927"/>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257</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26" t="s">
        <v>124</v>
      </c>
      <c r="J40" s="1926"/>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27" t="s">
        <v>124</v>
      </c>
      <c r="J41" s="1927"/>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26" t="s">
        <v>4</v>
      </c>
      <c r="J44" s="1926"/>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27" t="s">
        <v>4</v>
      </c>
      <c r="J45" s="1927"/>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28" t="s">
        <v>31</v>
      </c>
      <c r="J46" s="1928"/>
      <c r="K46" s="1329" t="s">
        <v>258</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26" t="s">
        <v>173</v>
      </c>
      <c r="X48" s="1926"/>
      <c r="Y48" s="1354" t="s">
        <v>174</v>
      </c>
      <c r="Z48" s="1354"/>
      <c r="AA48" s="1354"/>
      <c r="AB48" s="1354"/>
      <c r="AC48" s="1354"/>
      <c r="AD48" s="1347"/>
      <c r="AE48" s="1926" t="s">
        <v>173</v>
      </c>
      <c r="AF48" s="1926"/>
      <c r="AG48" s="1354" t="s">
        <v>175</v>
      </c>
      <c r="AH48" s="1347"/>
      <c r="AI48" s="1347"/>
      <c r="AJ48" s="1347"/>
      <c r="AK48" s="1347"/>
      <c r="AL48" s="1347"/>
      <c r="AM48" s="1926" t="s">
        <v>173</v>
      </c>
      <c r="AN48" s="1926"/>
      <c r="AO48" s="1354" t="s">
        <v>176</v>
      </c>
      <c r="AP48" s="1354"/>
      <c r="AQ48" s="1347"/>
      <c r="AR48" s="1347"/>
      <c r="AS48" s="1347"/>
      <c r="AT48" s="1347"/>
      <c r="AU48" s="1347"/>
      <c r="AV48" s="1347"/>
      <c r="AW48" s="1347"/>
      <c r="AX48" s="1926" t="s">
        <v>173</v>
      </c>
      <c r="AY48" s="1926"/>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26" t="s">
        <v>4</v>
      </c>
      <c r="J51" s="1926"/>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27" t="s">
        <v>4</v>
      </c>
      <c r="J52" s="1927"/>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26" t="s">
        <v>4</v>
      </c>
      <c r="J55" s="1926"/>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27" t="s">
        <v>4</v>
      </c>
      <c r="J56" s="1927"/>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27" t="s">
        <v>4</v>
      </c>
      <c r="J57" s="1927"/>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27" t="s">
        <v>4</v>
      </c>
      <c r="J58" s="1927"/>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26" t="s">
        <v>4</v>
      </c>
      <c r="J61" s="1926"/>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27" t="s">
        <v>4</v>
      </c>
      <c r="J62" s="1927"/>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26" t="s">
        <v>4</v>
      </c>
      <c r="J65" s="1926"/>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32" t="s">
        <v>11</v>
      </c>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31" t="s">
        <v>225</v>
      </c>
      <c r="H12" s="1931"/>
      <c r="I12" s="1931"/>
      <c r="J12" s="1931"/>
      <c r="K12" s="1931"/>
      <c r="L12" s="1931"/>
      <c r="M12" s="1931"/>
      <c r="N12" s="1931"/>
      <c r="O12" s="1931"/>
      <c r="P12" s="1931"/>
      <c r="Q12" s="1931"/>
      <c r="R12" s="1931"/>
      <c r="S12" s="1931"/>
      <c r="T12" s="1931"/>
      <c r="U12" s="1931"/>
      <c r="V12" s="1931"/>
      <c r="W12" s="1931"/>
      <c r="X12" s="1931"/>
      <c r="Y12" s="1931"/>
      <c r="Z12" s="1931"/>
      <c r="AA12" s="1931"/>
      <c r="AB12" s="1931"/>
      <c r="AC12" s="1931"/>
      <c r="AD12" s="1931"/>
      <c r="AE12" s="1931"/>
      <c r="AF12" s="1931"/>
      <c r="AG12" s="1931"/>
      <c r="AH12" s="1931"/>
      <c r="AI12" s="1931"/>
      <c r="AJ12" s="1931"/>
      <c r="AK12" s="1931"/>
      <c r="AL12" s="1931"/>
      <c r="AM12" s="1931"/>
      <c r="AN12" s="1931"/>
      <c r="AO12" s="1931"/>
      <c r="AP12" s="1931"/>
      <c r="AQ12" s="1931"/>
      <c r="AR12" s="1931"/>
      <c r="AS12" s="1931"/>
      <c r="AT12" s="1931"/>
      <c r="AU12" s="1931"/>
      <c r="AV12" s="1931"/>
      <c r="AW12" s="1931"/>
      <c r="AX12" s="1931"/>
      <c r="AY12" s="1931"/>
      <c r="AZ12" s="1931"/>
      <c r="BA12" s="1931"/>
      <c r="BB12" s="1931"/>
      <c r="BC12" s="1931"/>
      <c r="BD12" s="1931"/>
      <c r="BE12" s="1931"/>
      <c r="BF12" s="1931"/>
    </row>
    <row r="13" spans="2:58" s="88" customFormat="1" ht="13.5" customHeight="1">
      <c r="B13" s="87"/>
      <c r="C13" s="91"/>
      <c r="E13" s="87"/>
      <c r="G13" s="1931"/>
      <c r="H13" s="1931"/>
      <c r="I13" s="1931"/>
      <c r="J13" s="1931"/>
      <c r="K13" s="1931"/>
      <c r="L13" s="1931"/>
      <c r="M13" s="1931"/>
      <c r="N13" s="1931"/>
      <c r="O13" s="1931"/>
      <c r="P13" s="1931"/>
      <c r="Q13" s="1931"/>
      <c r="R13" s="1931"/>
      <c r="S13" s="1931"/>
      <c r="T13" s="1931"/>
      <c r="U13" s="1931"/>
      <c r="V13" s="1931"/>
      <c r="W13" s="1931"/>
      <c r="X13" s="1931"/>
      <c r="Y13" s="1931"/>
      <c r="Z13" s="1931"/>
      <c r="AA13" s="1931"/>
      <c r="AB13" s="1931"/>
      <c r="AC13" s="1931"/>
      <c r="AD13" s="1931"/>
      <c r="AE13" s="1931"/>
      <c r="AF13" s="1931"/>
      <c r="AG13" s="1931"/>
      <c r="AH13" s="1931"/>
      <c r="AI13" s="1931"/>
      <c r="AJ13" s="1931"/>
      <c r="AK13" s="1931"/>
      <c r="AL13" s="1931"/>
      <c r="AM13" s="1931"/>
      <c r="AN13" s="1931"/>
      <c r="AO13" s="1931"/>
      <c r="AP13" s="1931"/>
      <c r="AQ13" s="1931"/>
      <c r="AR13" s="1931"/>
      <c r="AS13" s="1931"/>
      <c r="AT13" s="1931"/>
      <c r="AU13" s="1931"/>
      <c r="AV13" s="1931"/>
      <c r="AW13" s="1931"/>
      <c r="AX13" s="1931"/>
      <c r="AY13" s="1931"/>
      <c r="AZ13" s="1931"/>
      <c r="BA13" s="1931"/>
      <c r="BB13" s="1931"/>
      <c r="BC13" s="1931"/>
      <c r="BD13" s="1931"/>
      <c r="BE13" s="1931"/>
      <c r="BF13" s="1931"/>
    </row>
    <row r="14" spans="2:58" s="88" customFormat="1" ht="13.5" customHeight="1">
      <c r="B14" s="87"/>
      <c r="C14" s="91"/>
      <c r="E14" s="90" t="s">
        <v>115</v>
      </c>
      <c r="G14" s="1931" t="s">
        <v>226</v>
      </c>
      <c r="H14" s="1931"/>
      <c r="I14" s="1931"/>
      <c r="J14" s="1931"/>
      <c r="K14" s="1931"/>
      <c r="L14" s="1931"/>
      <c r="M14" s="1931"/>
      <c r="N14" s="1931"/>
      <c r="O14" s="1931"/>
      <c r="P14" s="1931"/>
      <c r="Q14" s="1931"/>
      <c r="R14" s="1931"/>
      <c r="S14" s="1931"/>
      <c r="T14" s="1931"/>
      <c r="U14" s="1931"/>
      <c r="V14" s="1931"/>
      <c r="W14" s="1931"/>
      <c r="X14" s="1931"/>
      <c r="Y14" s="1931"/>
      <c r="Z14" s="1931"/>
      <c r="AA14" s="1931"/>
      <c r="AB14" s="1931"/>
      <c r="AC14" s="1931"/>
      <c r="AD14" s="1931"/>
      <c r="AE14" s="1931"/>
      <c r="AF14" s="1931"/>
      <c r="AG14" s="1931"/>
      <c r="AH14" s="1931"/>
      <c r="AI14" s="1931"/>
      <c r="AJ14" s="1931"/>
      <c r="AK14" s="1931"/>
      <c r="AL14" s="1931"/>
      <c r="AM14" s="1931"/>
      <c r="AN14" s="1931"/>
      <c r="AO14" s="1931"/>
      <c r="AP14" s="1931"/>
      <c r="AQ14" s="1931"/>
      <c r="AR14" s="1931"/>
      <c r="AS14" s="1931"/>
      <c r="AT14" s="1931"/>
      <c r="AU14" s="1931"/>
      <c r="AV14" s="1931"/>
      <c r="AW14" s="1931"/>
      <c r="AX14" s="1931"/>
      <c r="AY14" s="1931"/>
      <c r="AZ14" s="1931"/>
      <c r="BA14" s="1931"/>
      <c r="BB14" s="1931"/>
      <c r="BC14" s="1931"/>
      <c r="BD14" s="1931"/>
      <c r="BE14" s="1931"/>
      <c r="BF14" s="1931"/>
    </row>
    <row r="15" spans="2:58" s="88" customFormat="1" ht="13.5" customHeight="1">
      <c r="B15" s="87"/>
      <c r="C15" s="91"/>
      <c r="E15" s="87"/>
      <c r="G15" s="1931"/>
      <c r="H15" s="1931"/>
      <c r="I15" s="1931"/>
      <c r="J15" s="1931"/>
      <c r="K15" s="1931"/>
      <c r="L15" s="1931"/>
      <c r="M15" s="1931"/>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c r="AL15" s="1931"/>
      <c r="AM15" s="1931"/>
      <c r="AN15" s="1931"/>
      <c r="AO15" s="1931"/>
      <c r="AP15" s="1931"/>
      <c r="AQ15" s="1931"/>
      <c r="AR15" s="1931"/>
      <c r="AS15" s="1931"/>
      <c r="AT15" s="1931"/>
      <c r="AU15" s="1931"/>
      <c r="AV15" s="1931"/>
      <c r="AW15" s="1931"/>
      <c r="AX15" s="1931"/>
      <c r="AY15" s="1931"/>
      <c r="AZ15" s="1931"/>
      <c r="BA15" s="1931"/>
      <c r="BB15" s="1931"/>
      <c r="BC15" s="1931"/>
      <c r="BD15" s="1931"/>
      <c r="BE15" s="1931"/>
      <c r="BF15" s="1931"/>
    </row>
    <row r="16" spans="2:58" s="88" customFormat="1" ht="13.5" customHeight="1">
      <c r="B16" s="87"/>
      <c r="C16" s="91"/>
      <c r="E16" s="90" t="s">
        <v>130</v>
      </c>
      <c r="G16" s="1931" t="s">
        <v>227</v>
      </c>
      <c r="H16" s="1931"/>
      <c r="I16" s="1931"/>
      <c r="J16" s="1931"/>
      <c r="K16" s="1931"/>
      <c r="L16" s="1931"/>
      <c r="M16" s="1931"/>
      <c r="N16" s="1931"/>
      <c r="O16" s="1931"/>
      <c r="P16" s="1931"/>
      <c r="Q16" s="1931"/>
      <c r="R16" s="1931"/>
      <c r="S16" s="1931"/>
      <c r="T16" s="1931"/>
      <c r="U16" s="1931"/>
      <c r="V16" s="1931"/>
      <c r="W16" s="1931"/>
      <c r="X16" s="1931"/>
      <c r="Y16" s="1931"/>
      <c r="Z16" s="1931"/>
      <c r="AA16" s="1931"/>
      <c r="AB16" s="1931"/>
      <c r="AC16" s="1931"/>
      <c r="AD16" s="1931"/>
      <c r="AE16" s="1931"/>
      <c r="AF16" s="1931"/>
      <c r="AG16" s="1931"/>
      <c r="AH16" s="1931"/>
      <c r="AI16" s="1931"/>
      <c r="AJ16" s="1931"/>
      <c r="AK16" s="1931"/>
      <c r="AL16" s="1931"/>
      <c r="AM16" s="1931"/>
      <c r="AN16" s="1931"/>
      <c r="AO16" s="1931"/>
      <c r="AP16" s="1931"/>
      <c r="AQ16" s="1931"/>
      <c r="AR16" s="1931"/>
      <c r="AS16" s="1931"/>
      <c r="AT16" s="1931"/>
      <c r="AU16" s="1931"/>
      <c r="AV16" s="1931"/>
      <c r="AW16" s="1931"/>
      <c r="AX16" s="1931"/>
      <c r="AY16" s="1931"/>
      <c r="AZ16" s="1931"/>
      <c r="BA16" s="1931"/>
      <c r="BB16" s="1931"/>
      <c r="BC16" s="1931"/>
      <c r="BD16" s="1931"/>
      <c r="BE16" s="1931"/>
      <c r="BF16" s="1931"/>
    </row>
    <row r="17" spans="2:58" s="88" customFormat="1" ht="13.5" customHeight="1">
      <c r="B17" s="87"/>
      <c r="C17" s="91"/>
      <c r="E17" s="87"/>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c r="AS17" s="1931"/>
      <c r="AT17" s="1931"/>
      <c r="AU17" s="1931"/>
      <c r="AV17" s="1931"/>
      <c r="AW17" s="1931"/>
      <c r="AX17" s="1931"/>
      <c r="AY17" s="1931"/>
      <c r="AZ17" s="1931"/>
      <c r="BA17" s="1931"/>
      <c r="BB17" s="1931"/>
      <c r="BC17" s="1931"/>
      <c r="BD17" s="1931"/>
      <c r="BE17" s="1931"/>
      <c r="BF17" s="1931"/>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3" t="s">
        <v>353</v>
      </c>
      <c r="H19" s="1933"/>
      <c r="I19" s="1933"/>
      <c r="J19" s="1933"/>
      <c r="K19" s="1933"/>
      <c r="L19" s="1933"/>
      <c r="M19" s="1933"/>
      <c r="N19" s="1933"/>
      <c r="O19" s="1933"/>
      <c r="P19" s="1933"/>
      <c r="Q19" s="1933"/>
      <c r="R19" s="1933"/>
      <c r="S19" s="1933"/>
      <c r="T19" s="1933"/>
      <c r="U19" s="1933"/>
      <c r="V19" s="1933"/>
      <c r="W19" s="1933"/>
      <c r="X19" s="1933"/>
      <c r="Y19" s="1933"/>
      <c r="Z19" s="1933"/>
      <c r="AA19" s="1933"/>
      <c r="AB19" s="1933"/>
      <c r="AC19" s="1933"/>
      <c r="AD19" s="1933"/>
      <c r="AE19" s="1933"/>
      <c r="AF19" s="1933"/>
      <c r="AG19" s="1933"/>
      <c r="AH19" s="1933"/>
      <c r="AI19" s="1933"/>
      <c r="AJ19" s="1933"/>
      <c r="AK19" s="1933"/>
      <c r="AL19" s="1933"/>
      <c r="AM19" s="1933"/>
      <c r="AN19" s="1933"/>
      <c r="AO19" s="1933"/>
      <c r="AP19" s="1933"/>
      <c r="AQ19" s="1933"/>
      <c r="AR19" s="1933"/>
      <c r="AS19" s="1933"/>
      <c r="AT19" s="1933"/>
      <c r="AU19" s="1933"/>
      <c r="AV19" s="1933"/>
      <c r="AW19" s="1933"/>
      <c r="AX19" s="1933"/>
      <c r="AY19" s="1933"/>
      <c r="AZ19" s="1933"/>
      <c r="BA19" s="1933"/>
      <c r="BB19" s="1933"/>
      <c r="BC19" s="1933"/>
      <c r="BD19" s="1933"/>
      <c r="BE19" s="1933"/>
      <c r="BF19" s="1933"/>
    </row>
    <row r="20" spans="2:58" s="88" customFormat="1" ht="13.5" customHeight="1">
      <c r="B20" s="87"/>
      <c r="C20" s="91"/>
      <c r="E20" s="92"/>
      <c r="G20" s="1933"/>
      <c r="H20" s="1933"/>
      <c r="I20" s="1933"/>
      <c r="J20" s="1933"/>
      <c r="K20" s="1933"/>
      <c r="L20" s="1933"/>
      <c r="M20" s="1933"/>
      <c r="N20" s="1933"/>
      <c r="O20" s="1933"/>
      <c r="P20" s="1933"/>
      <c r="Q20" s="1933"/>
      <c r="R20" s="1933"/>
      <c r="S20" s="1933"/>
      <c r="T20" s="1933"/>
      <c r="U20" s="1933"/>
      <c r="V20" s="1933"/>
      <c r="W20" s="1933"/>
      <c r="X20" s="1933"/>
      <c r="Y20" s="1933"/>
      <c r="Z20" s="1933"/>
      <c r="AA20" s="1933"/>
      <c r="AB20" s="1933"/>
      <c r="AC20" s="1933"/>
      <c r="AD20" s="1933"/>
      <c r="AE20" s="1933"/>
      <c r="AF20" s="1933"/>
      <c r="AG20" s="1933"/>
      <c r="AH20" s="1933"/>
      <c r="AI20" s="1933"/>
      <c r="AJ20" s="1933"/>
      <c r="AK20" s="1933"/>
      <c r="AL20" s="1933"/>
      <c r="AM20" s="1933"/>
      <c r="AN20" s="1933"/>
      <c r="AO20" s="1933"/>
      <c r="AP20" s="1933"/>
      <c r="AQ20" s="1933"/>
      <c r="AR20" s="1933"/>
      <c r="AS20" s="1933"/>
      <c r="AT20" s="1933"/>
      <c r="AU20" s="1933"/>
      <c r="AV20" s="1933"/>
      <c r="AW20" s="1933"/>
      <c r="AX20" s="1933"/>
      <c r="AY20" s="1933"/>
      <c r="AZ20" s="1933"/>
      <c r="BA20" s="1933"/>
      <c r="BB20" s="1933"/>
      <c r="BC20" s="1933"/>
      <c r="BD20" s="1933"/>
      <c r="BE20" s="1933"/>
      <c r="BF20" s="1933"/>
    </row>
    <row r="21" spans="2:58" s="88" customFormat="1" ht="13.5" customHeight="1">
      <c r="B21" s="87"/>
      <c r="C21" s="91"/>
      <c r="E21" s="92"/>
      <c r="G21" s="1933"/>
      <c r="H21" s="1933"/>
      <c r="I21" s="1933"/>
      <c r="J21" s="1933"/>
      <c r="K21" s="1933"/>
      <c r="L21" s="1933"/>
      <c r="M21" s="1933"/>
      <c r="N21" s="1933"/>
      <c r="O21" s="1933"/>
      <c r="P21" s="1933"/>
      <c r="Q21" s="1933"/>
      <c r="R21" s="1933"/>
      <c r="S21" s="1933"/>
      <c r="T21" s="1933"/>
      <c r="U21" s="1933"/>
      <c r="V21" s="1933"/>
      <c r="W21" s="1933"/>
      <c r="X21" s="1933"/>
      <c r="Y21" s="1933"/>
      <c r="Z21" s="1933"/>
      <c r="AA21" s="1933"/>
      <c r="AB21" s="1933"/>
      <c r="AC21" s="1933"/>
      <c r="AD21" s="1933"/>
      <c r="AE21" s="1933"/>
      <c r="AF21" s="1933"/>
      <c r="AG21" s="1933"/>
      <c r="AH21" s="1933"/>
      <c r="AI21" s="1933"/>
      <c r="AJ21" s="1933"/>
      <c r="AK21" s="1933"/>
      <c r="AL21" s="1933"/>
      <c r="AM21" s="1933"/>
      <c r="AN21" s="1933"/>
      <c r="AO21" s="1933"/>
      <c r="AP21" s="1933"/>
      <c r="AQ21" s="1933"/>
      <c r="AR21" s="1933"/>
      <c r="AS21" s="1933"/>
      <c r="AT21" s="1933"/>
      <c r="AU21" s="1933"/>
      <c r="AV21" s="1933"/>
      <c r="AW21" s="1933"/>
      <c r="AX21" s="1933"/>
      <c r="AY21" s="1933"/>
      <c r="AZ21" s="1933"/>
      <c r="BA21" s="1933"/>
      <c r="BB21" s="1933"/>
      <c r="BC21" s="1933"/>
      <c r="BD21" s="1933"/>
      <c r="BE21" s="1933"/>
      <c r="BF21" s="1933"/>
    </row>
    <row r="22" spans="2:58" s="88" customFormat="1" ht="13.5" customHeight="1">
      <c r="B22" s="87"/>
      <c r="C22" s="91"/>
      <c r="E22" s="92" t="s">
        <v>285</v>
      </c>
      <c r="G22" s="1934" t="s">
        <v>286</v>
      </c>
      <c r="H22" s="1934"/>
      <c r="I22" s="1934"/>
      <c r="J22" s="1934"/>
      <c r="K22" s="1934"/>
      <c r="L22" s="1934"/>
      <c r="M22" s="1934"/>
      <c r="N22" s="1934"/>
      <c r="O22" s="1934"/>
      <c r="P22" s="1934"/>
      <c r="Q22" s="1934"/>
      <c r="R22" s="1934"/>
      <c r="S22" s="1934"/>
      <c r="T22" s="1934"/>
      <c r="U22" s="1934"/>
      <c r="V22" s="1934"/>
      <c r="W22" s="1934"/>
      <c r="X22" s="1934"/>
      <c r="Y22" s="1934"/>
      <c r="Z22" s="1934"/>
      <c r="AA22" s="1934"/>
      <c r="AB22" s="1934"/>
      <c r="AC22" s="1934"/>
      <c r="AD22" s="1934"/>
      <c r="AE22" s="1934"/>
      <c r="AF22" s="1934"/>
      <c r="AG22" s="1934"/>
      <c r="AH22" s="1934"/>
      <c r="AI22" s="1934"/>
      <c r="AJ22" s="1934"/>
      <c r="AK22" s="1934"/>
      <c r="AL22" s="1934"/>
      <c r="AM22" s="1934"/>
      <c r="AN22" s="1934"/>
      <c r="AO22" s="1934"/>
      <c r="AP22" s="1934"/>
      <c r="AQ22" s="1934"/>
      <c r="AR22" s="1934"/>
      <c r="AS22" s="1934"/>
      <c r="AT22" s="1934"/>
      <c r="AU22" s="1934"/>
      <c r="AV22" s="1934"/>
      <c r="AW22" s="1934"/>
      <c r="AX22" s="1934"/>
      <c r="AY22" s="1934"/>
      <c r="AZ22" s="1934"/>
      <c r="BA22" s="1934"/>
      <c r="BB22" s="1934"/>
      <c r="BC22" s="1934"/>
      <c r="BD22" s="1934"/>
      <c r="BE22" s="1934"/>
      <c r="BF22" s="1934"/>
    </row>
    <row r="23" spans="2:58" s="88" customFormat="1" ht="13.5" customHeight="1">
      <c r="B23" s="87"/>
      <c r="C23" s="91"/>
      <c r="E23" s="92"/>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4"/>
      <c r="AK23" s="1934"/>
      <c r="AL23" s="1934"/>
      <c r="AM23" s="1934"/>
      <c r="AN23" s="1934"/>
      <c r="AO23" s="1934"/>
      <c r="AP23" s="1934"/>
      <c r="AQ23" s="1934"/>
      <c r="AR23" s="1934"/>
      <c r="AS23" s="1934"/>
      <c r="AT23" s="1934"/>
      <c r="AU23" s="1934"/>
      <c r="AV23" s="1934"/>
      <c r="AW23" s="1934"/>
      <c r="AX23" s="1934"/>
      <c r="AY23" s="1934"/>
      <c r="AZ23" s="1934"/>
      <c r="BA23" s="1934"/>
      <c r="BB23" s="1934"/>
      <c r="BC23" s="1934"/>
      <c r="BD23" s="1934"/>
      <c r="BE23" s="1934"/>
      <c r="BF23" s="1934"/>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31" t="s">
        <v>229</v>
      </c>
      <c r="H27" s="1931"/>
      <c r="I27" s="1931"/>
      <c r="J27" s="1931"/>
      <c r="K27" s="1931"/>
      <c r="L27" s="1931"/>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31"/>
      <c r="AT27" s="1931"/>
      <c r="AU27" s="1931"/>
      <c r="AV27" s="1931"/>
      <c r="AW27" s="1931"/>
      <c r="AX27" s="1931"/>
      <c r="AY27" s="1931"/>
      <c r="AZ27" s="1931"/>
      <c r="BA27" s="1931"/>
      <c r="BB27" s="1931"/>
      <c r="BC27" s="1931"/>
      <c r="BD27" s="1931"/>
      <c r="BE27" s="1931"/>
      <c r="BF27" s="1931"/>
    </row>
    <row r="28" spans="2:58" s="88" customFormat="1" ht="13.5" customHeight="1">
      <c r="B28" s="87"/>
      <c r="C28" s="91"/>
      <c r="E28" s="87"/>
      <c r="G28" s="1931"/>
      <c r="H28" s="1931"/>
      <c r="I28" s="1931"/>
      <c r="J28" s="1931"/>
      <c r="K28" s="1931"/>
      <c r="L28" s="1931"/>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1"/>
      <c r="AN28" s="1931"/>
      <c r="AO28" s="1931"/>
      <c r="AP28" s="1931"/>
      <c r="AQ28" s="1931"/>
      <c r="AR28" s="1931"/>
      <c r="AS28" s="1931"/>
      <c r="AT28" s="1931"/>
      <c r="AU28" s="1931"/>
      <c r="AV28" s="1931"/>
      <c r="AW28" s="1931"/>
      <c r="AX28" s="1931"/>
      <c r="AY28" s="1931"/>
      <c r="AZ28" s="1931"/>
      <c r="BA28" s="1931"/>
      <c r="BB28" s="1931"/>
      <c r="BC28" s="1931"/>
      <c r="BD28" s="1931"/>
      <c r="BE28" s="1931"/>
      <c r="BF28" s="1931"/>
    </row>
    <row r="29" spans="2:58" s="88" customFormat="1" ht="13.5" customHeight="1">
      <c r="B29" s="87"/>
      <c r="C29" s="91"/>
      <c r="E29" s="87"/>
      <c r="G29" s="1931"/>
      <c r="H29" s="1931"/>
      <c r="I29" s="1931"/>
      <c r="J29" s="1931"/>
      <c r="K29" s="1931"/>
      <c r="L29" s="1931"/>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31"/>
      <c r="AT29" s="1931"/>
      <c r="AU29" s="1931"/>
      <c r="AV29" s="1931"/>
      <c r="AW29" s="1931"/>
      <c r="AX29" s="1931"/>
      <c r="AY29" s="1931"/>
      <c r="AZ29" s="1931"/>
      <c r="BA29" s="1931"/>
      <c r="BB29" s="1931"/>
      <c r="BC29" s="1931"/>
      <c r="BD29" s="1931"/>
      <c r="BE29" s="1931"/>
      <c r="BF29" s="1931"/>
    </row>
    <row r="30" spans="2:58" s="88" customFormat="1" ht="13.5" customHeight="1">
      <c r="B30" s="87"/>
      <c r="C30" s="91"/>
      <c r="E30" s="87"/>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1"/>
      <c r="AK30" s="1931"/>
      <c r="AL30" s="1931"/>
      <c r="AM30" s="1931"/>
      <c r="AN30" s="1931"/>
      <c r="AO30" s="1931"/>
      <c r="AP30" s="1931"/>
      <c r="AQ30" s="1931"/>
      <c r="AR30" s="1931"/>
      <c r="AS30" s="1931"/>
      <c r="AT30" s="1931"/>
      <c r="AU30" s="1931"/>
      <c r="AV30" s="1931"/>
      <c r="AW30" s="1931"/>
      <c r="AX30" s="1931"/>
      <c r="AY30" s="1931"/>
      <c r="AZ30" s="1931"/>
      <c r="BA30" s="1931"/>
      <c r="BB30" s="1931"/>
      <c r="BC30" s="1931"/>
      <c r="BD30" s="1931"/>
      <c r="BE30" s="1931"/>
      <c r="BF30" s="1931"/>
    </row>
    <row r="31" spans="2:58" s="88" customFormat="1" ht="13.5" customHeight="1">
      <c r="B31" s="87"/>
      <c r="C31" s="91"/>
      <c r="E31" s="90" t="s">
        <v>115</v>
      </c>
      <c r="G31" s="1931" t="s">
        <v>230</v>
      </c>
      <c r="H31" s="1931"/>
      <c r="I31" s="1931"/>
      <c r="J31" s="1931"/>
      <c r="K31" s="1931"/>
      <c r="L31" s="1931"/>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1"/>
      <c r="AK31" s="1931"/>
      <c r="AL31" s="1931"/>
      <c r="AM31" s="1931"/>
      <c r="AN31" s="1931"/>
      <c r="AO31" s="1931"/>
      <c r="AP31" s="1931"/>
      <c r="AQ31" s="1931"/>
      <c r="AR31" s="1931"/>
      <c r="AS31" s="1931"/>
      <c r="AT31" s="1931"/>
      <c r="AU31" s="1931"/>
      <c r="AV31" s="1931"/>
      <c r="AW31" s="1931"/>
      <c r="AX31" s="1931"/>
      <c r="AY31" s="1931"/>
      <c r="AZ31" s="1931"/>
      <c r="BA31" s="1931"/>
      <c r="BB31" s="1931"/>
      <c r="BC31" s="1931"/>
      <c r="BD31" s="1931"/>
      <c r="BE31" s="1931"/>
      <c r="BF31" s="1931"/>
    </row>
    <row r="32" spans="2:58" s="88" customFormat="1" ht="13.5" customHeight="1">
      <c r="B32" s="87"/>
      <c r="C32" s="91"/>
      <c r="E32" s="87"/>
      <c r="G32" s="1931"/>
      <c r="H32" s="1931"/>
      <c r="I32" s="1931"/>
      <c r="J32" s="1931"/>
      <c r="K32" s="1931"/>
      <c r="L32" s="1931"/>
      <c r="M32" s="1931"/>
      <c r="N32" s="1931"/>
      <c r="O32" s="1931"/>
      <c r="P32" s="1931"/>
      <c r="Q32" s="1931"/>
      <c r="R32" s="1931"/>
      <c r="S32" s="1931"/>
      <c r="T32" s="1931"/>
      <c r="U32" s="1931"/>
      <c r="V32" s="1931"/>
      <c r="W32" s="1931"/>
      <c r="X32" s="1931"/>
      <c r="Y32" s="1931"/>
      <c r="Z32" s="1931"/>
      <c r="AA32" s="1931"/>
      <c r="AB32" s="1931"/>
      <c r="AC32" s="1931"/>
      <c r="AD32" s="1931"/>
      <c r="AE32" s="1931"/>
      <c r="AF32" s="1931"/>
      <c r="AG32" s="1931"/>
      <c r="AH32" s="1931"/>
      <c r="AI32" s="1931"/>
      <c r="AJ32" s="1931"/>
      <c r="AK32" s="1931"/>
      <c r="AL32" s="1931"/>
      <c r="AM32" s="1931"/>
      <c r="AN32" s="1931"/>
      <c r="AO32" s="1931"/>
      <c r="AP32" s="1931"/>
      <c r="AQ32" s="1931"/>
      <c r="AR32" s="1931"/>
      <c r="AS32" s="1931"/>
      <c r="AT32" s="1931"/>
      <c r="AU32" s="1931"/>
      <c r="AV32" s="1931"/>
      <c r="AW32" s="1931"/>
      <c r="AX32" s="1931"/>
      <c r="AY32" s="1931"/>
      <c r="AZ32" s="1931"/>
      <c r="BA32" s="1931"/>
      <c r="BB32" s="1931"/>
      <c r="BC32" s="1931"/>
      <c r="BD32" s="1931"/>
      <c r="BE32" s="1931"/>
      <c r="BF32" s="1931"/>
    </row>
    <row r="33" spans="2:58" s="88" customFormat="1" ht="13.5" customHeight="1">
      <c r="B33" s="87"/>
      <c r="C33" s="91"/>
      <c r="E33" s="90" t="s">
        <v>130</v>
      </c>
      <c r="G33" s="1935" t="s">
        <v>354</v>
      </c>
      <c r="H33" s="1935"/>
      <c r="I33" s="1935"/>
      <c r="J33" s="1935"/>
      <c r="K33" s="1935"/>
      <c r="L33" s="1935"/>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1935"/>
      <c r="AP33" s="1935"/>
      <c r="AQ33" s="1935"/>
      <c r="AR33" s="1935"/>
      <c r="AS33" s="1935"/>
      <c r="AT33" s="1935"/>
      <c r="AU33" s="1935"/>
      <c r="AV33" s="1935"/>
      <c r="AW33" s="1935"/>
      <c r="AX33" s="1935"/>
      <c r="AY33" s="1935"/>
      <c r="AZ33" s="1935"/>
      <c r="BA33" s="1935"/>
      <c r="BB33" s="1935"/>
      <c r="BC33" s="1935"/>
      <c r="BD33" s="1935"/>
      <c r="BE33" s="1935"/>
      <c r="BF33" s="1935"/>
    </row>
    <row r="34" spans="2:58" s="88" customFormat="1" ht="13.5" customHeight="1">
      <c r="B34" s="87"/>
      <c r="C34" s="91"/>
      <c r="E34" s="90"/>
      <c r="G34" s="1935"/>
      <c r="H34" s="1935"/>
      <c r="I34" s="1935"/>
      <c r="J34" s="1935"/>
      <c r="K34" s="1935"/>
      <c r="L34" s="1935"/>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1935"/>
      <c r="AP34" s="1935"/>
      <c r="AQ34" s="1935"/>
      <c r="AR34" s="1935"/>
      <c r="AS34" s="1935"/>
      <c r="AT34" s="1935"/>
      <c r="AU34" s="1935"/>
      <c r="AV34" s="1935"/>
      <c r="AW34" s="1935"/>
      <c r="AX34" s="1935"/>
      <c r="AY34" s="1935"/>
      <c r="AZ34" s="1935"/>
      <c r="BA34" s="1935"/>
      <c r="BB34" s="1935"/>
      <c r="BC34" s="1935"/>
      <c r="BD34" s="1935"/>
      <c r="BE34" s="1935"/>
      <c r="BF34" s="1935"/>
    </row>
    <row r="35" spans="2:58" s="88" customFormat="1" ht="13.5" customHeight="1">
      <c r="B35" s="87"/>
      <c r="C35" s="91"/>
      <c r="E35" s="90" t="s">
        <v>131</v>
      </c>
      <c r="G35" s="1931" t="s">
        <v>231</v>
      </c>
      <c r="H35" s="1931"/>
      <c r="I35" s="1931"/>
      <c r="J35" s="1931"/>
      <c r="K35" s="1931"/>
      <c r="L35" s="1931"/>
      <c r="M35" s="1931"/>
      <c r="N35" s="1931"/>
      <c r="O35" s="1931"/>
      <c r="P35" s="193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31"/>
      <c r="AO35" s="1931"/>
      <c r="AP35" s="1931"/>
      <c r="AQ35" s="1931"/>
      <c r="AR35" s="1931"/>
      <c r="AS35" s="1931"/>
      <c r="AT35" s="1931"/>
      <c r="AU35" s="1931"/>
      <c r="AV35" s="1931"/>
      <c r="AW35" s="1931"/>
      <c r="AX35" s="1931"/>
      <c r="AY35" s="1931"/>
      <c r="AZ35" s="1931"/>
      <c r="BA35" s="1931"/>
      <c r="BB35" s="1931"/>
      <c r="BC35" s="1931"/>
      <c r="BD35" s="1931"/>
      <c r="BE35" s="1931"/>
      <c r="BF35" s="1931"/>
    </row>
    <row r="36" spans="2:58" s="88" customFormat="1" ht="13.5" customHeight="1">
      <c r="B36" s="87"/>
      <c r="C36" s="91"/>
      <c r="E36" s="87"/>
      <c r="G36" s="1931"/>
      <c r="H36" s="1931"/>
      <c r="I36" s="1931"/>
      <c r="J36" s="1931"/>
      <c r="K36" s="1931"/>
      <c r="L36" s="1931"/>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31"/>
      <c r="AO36" s="1931"/>
      <c r="AP36" s="1931"/>
      <c r="AQ36" s="1931"/>
      <c r="AR36" s="1931"/>
      <c r="AS36" s="1931"/>
      <c r="AT36" s="1931"/>
      <c r="AU36" s="1931"/>
      <c r="AV36" s="1931"/>
      <c r="AW36" s="1931"/>
      <c r="AX36" s="1931"/>
      <c r="AY36" s="1931"/>
      <c r="AZ36" s="1931"/>
      <c r="BA36" s="1931"/>
      <c r="BB36" s="1931"/>
      <c r="BC36" s="1931"/>
      <c r="BD36" s="1931"/>
      <c r="BE36" s="1931"/>
      <c r="BF36" s="1931"/>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285</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31" t="s">
        <v>235</v>
      </c>
      <c r="H45" s="1931"/>
      <c r="I45" s="1931"/>
      <c r="J45" s="1931"/>
      <c r="K45" s="1931"/>
      <c r="L45" s="1931"/>
      <c r="M45" s="1931"/>
      <c r="N45" s="1931"/>
      <c r="O45" s="1931"/>
      <c r="P45" s="1931"/>
      <c r="Q45" s="1931"/>
      <c r="R45" s="1931"/>
      <c r="S45" s="1931"/>
      <c r="T45" s="1931"/>
      <c r="U45" s="1931"/>
      <c r="V45" s="1931"/>
      <c r="W45" s="1931"/>
      <c r="X45" s="1931"/>
      <c r="Y45" s="1931"/>
      <c r="Z45" s="1931"/>
      <c r="AA45" s="1931"/>
      <c r="AB45" s="1931"/>
      <c r="AC45" s="1931"/>
      <c r="AD45" s="1931"/>
      <c r="AE45" s="1931"/>
      <c r="AF45" s="1931"/>
      <c r="AG45" s="1931"/>
      <c r="AH45" s="1931"/>
      <c r="AI45" s="1931"/>
      <c r="AJ45" s="1931"/>
      <c r="AK45" s="1931"/>
      <c r="AL45" s="1931"/>
      <c r="AM45" s="1931"/>
      <c r="AN45" s="1931"/>
      <c r="AO45" s="1931"/>
      <c r="AP45" s="1931"/>
      <c r="AQ45" s="1931"/>
      <c r="AR45" s="1931"/>
      <c r="AS45" s="1931"/>
      <c r="AT45" s="1931"/>
      <c r="AU45" s="1931"/>
      <c r="AV45" s="1931"/>
      <c r="AW45" s="1931"/>
      <c r="AX45" s="1931"/>
      <c r="AY45" s="1931"/>
      <c r="AZ45" s="1931"/>
      <c r="BA45" s="1931"/>
      <c r="BB45" s="1931"/>
      <c r="BC45" s="1931"/>
      <c r="BD45" s="1931"/>
      <c r="BE45" s="1931"/>
      <c r="BF45" s="1931"/>
    </row>
    <row r="46" spans="2:58" s="88" customFormat="1" ht="13.5" customHeight="1">
      <c r="B46" s="87"/>
      <c r="E46" s="87"/>
      <c r="G46" s="1931"/>
      <c r="H46" s="1931"/>
      <c r="I46" s="1931"/>
      <c r="J46" s="1931"/>
      <c r="K46" s="1931"/>
      <c r="L46" s="1931"/>
      <c r="M46" s="1931"/>
      <c r="N46" s="1931"/>
      <c r="O46" s="1931"/>
      <c r="P46" s="1931"/>
      <c r="Q46" s="1931"/>
      <c r="R46" s="1931"/>
      <c r="S46" s="1931"/>
      <c r="T46" s="1931"/>
      <c r="U46" s="1931"/>
      <c r="V46" s="1931"/>
      <c r="W46" s="1931"/>
      <c r="X46" s="1931"/>
      <c r="Y46" s="1931"/>
      <c r="Z46" s="1931"/>
      <c r="AA46" s="1931"/>
      <c r="AB46" s="1931"/>
      <c r="AC46" s="1931"/>
      <c r="AD46" s="1931"/>
      <c r="AE46" s="1931"/>
      <c r="AF46" s="1931"/>
      <c r="AG46" s="1931"/>
      <c r="AH46" s="1931"/>
      <c r="AI46" s="1931"/>
      <c r="AJ46" s="1931"/>
      <c r="AK46" s="1931"/>
      <c r="AL46" s="1931"/>
      <c r="AM46" s="1931"/>
      <c r="AN46" s="1931"/>
      <c r="AO46" s="1931"/>
      <c r="AP46" s="1931"/>
      <c r="AQ46" s="1931"/>
      <c r="AR46" s="1931"/>
      <c r="AS46" s="1931"/>
      <c r="AT46" s="1931"/>
      <c r="AU46" s="1931"/>
      <c r="AV46" s="1931"/>
      <c r="AW46" s="1931"/>
      <c r="AX46" s="1931"/>
      <c r="AY46" s="1931"/>
      <c r="AZ46" s="1931"/>
      <c r="BA46" s="1931"/>
      <c r="BB46" s="1931"/>
      <c r="BC46" s="1931"/>
      <c r="BD46" s="1931"/>
      <c r="BE46" s="1931"/>
      <c r="BF46" s="1931"/>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32" t="s">
        <v>36</v>
      </c>
      <c r="C52" s="1932"/>
      <c r="D52" s="1932"/>
      <c r="E52" s="1932"/>
      <c r="F52" s="1932"/>
      <c r="G52" s="1932"/>
      <c r="H52" s="1932"/>
      <c r="I52" s="1932"/>
      <c r="J52" s="1932"/>
      <c r="K52" s="1932"/>
      <c r="L52" s="1932"/>
      <c r="M52" s="1932"/>
      <c r="N52" s="1932"/>
      <c r="O52" s="1932"/>
      <c r="P52" s="1932"/>
      <c r="Q52" s="1932"/>
      <c r="R52" s="1932"/>
      <c r="S52" s="1932"/>
      <c r="T52" s="1932"/>
      <c r="U52" s="1932"/>
      <c r="V52" s="1932"/>
      <c r="W52" s="1932"/>
      <c r="X52" s="1932"/>
      <c r="Y52" s="1932"/>
      <c r="Z52" s="1932"/>
      <c r="AA52" s="1932"/>
      <c r="AB52" s="1932"/>
      <c r="AC52" s="1932"/>
      <c r="AD52" s="1932"/>
      <c r="AE52" s="1932"/>
      <c r="AF52" s="1932"/>
      <c r="AG52" s="1932"/>
      <c r="AH52" s="1932"/>
      <c r="AI52" s="1932"/>
      <c r="AJ52" s="1932"/>
      <c r="AK52" s="1932"/>
      <c r="AL52" s="1932"/>
      <c r="AM52" s="1932"/>
      <c r="AN52" s="1932"/>
      <c r="AO52" s="1932"/>
      <c r="AP52" s="1932"/>
      <c r="AQ52" s="1932"/>
      <c r="AR52" s="1932"/>
      <c r="AS52" s="1932"/>
      <c r="AT52" s="1932"/>
      <c r="AU52" s="1932"/>
      <c r="AV52" s="1932"/>
      <c r="AW52" s="1932"/>
      <c r="AX52" s="1932"/>
      <c r="AY52" s="1932"/>
      <c r="AZ52" s="1932"/>
      <c r="BA52" s="1932"/>
      <c r="BB52" s="1932"/>
      <c r="BC52" s="1932"/>
      <c r="BD52" s="1932"/>
      <c r="BE52" s="1932"/>
      <c r="BF52" s="1932"/>
    </row>
    <row r="53" spans="2:58" s="88" customFormat="1" ht="13.5" customHeight="1">
      <c r="B53" s="87"/>
      <c r="C53" s="93" t="s">
        <v>20</v>
      </c>
      <c r="E53" s="90" t="s">
        <v>273</v>
      </c>
      <c r="F53" s="87"/>
      <c r="G53" s="87"/>
      <c r="H53" s="87"/>
      <c r="I53" s="87"/>
      <c r="J53" s="87"/>
      <c r="K53" s="87"/>
      <c r="L53" s="87"/>
    </row>
    <row r="54" spans="2:58" s="88" customFormat="1" ht="13.5" customHeight="1">
      <c r="B54" s="87"/>
      <c r="C54" s="93" t="s">
        <v>126</v>
      </c>
      <c r="E54" s="1931" t="s">
        <v>239</v>
      </c>
      <c r="F54" s="1931"/>
      <c r="G54" s="1931"/>
      <c r="H54" s="1931"/>
      <c r="I54" s="1931"/>
      <c r="J54" s="1931"/>
      <c r="K54" s="1931"/>
      <c r="L54" s="1931"/>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c r="AI54" s="1931"/>
      <c r="AJ54" s="1931"/>
      <c r="AK54" s="1931"/>
      <c r="AL54" s="1931"/>
      <c r="AM54" s="1931"/>
      <c r="AN54" s="1931"/>
      <c r="AO54" s="1931"/>
      <c r="AP54" s="1931"/>
      <c r="AQ54" s="1931"/>
      <c r="AR54" s="1931"/>
      <c r="AS54" s="1931"/>
      <c r="AT54" s="1931"/>
      <c r="AU54" s="1931"/>
      <c r="AV54" s="1931"/>
      <c r="AW54" s="1931"/>
      <c r="AX54" s="1931"/>
      <c r="AY54" s="1931"/>
      <c r="AZ54" s="1931"/>
      <c r="BA54" s="1931"/>
      <c r="BB54" s="1931"/>
      <c r="BC54" s="1931"/>
      <c r="BD54" s="1931"/>
      <c r="BE54" s="1931"/>
      <c r="BF54" s="1931"/>
    </row>
    <row r="55" spans="2:58" s="88" customFormat="1" ht="13.5" customHeight="1">
      <c r="B55" s="87"/>
      <c r="C55" s="87"/>
      <c r="E55" s="1931"/>
      <c r="F55" s="1931"/>
      <c r="G55" s="1931"/>
      <c r="H55" s="1931"/>
      <c r="I55" s="1931"/>
      <c r="J55" s="1931"/>
      <c r="K55" s="1931"/>
      <c r="L55" s="1931"/>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c r="AS55" s="1931"/>
      <c r="AT55" s="1931"/>
      <c r="AU55" s="1931"/>
      <c r="AV55" s="1931"/>
      <c r="AW55" s="1931"/>
      <c r="AX55" s="1931"/>
      <c r="AY55" s="1931"/>
      <c r="AZ55" s="1931"/>
      <c r="BA55" s="1931"/>
      <c r="BB55" s="1931"/>
      <c r="BC55" s="1931"/>
      <c r="BD55" s="1931"/>
      <c r="BE55" s="1931"/>
      <c r="BF55" s="1931"/>
    </row>
    <row r="56" spans="2:58" s="88" customFormat="1" ht="13.5" customHeight="1">
      <c r="B56" s="87"/>
      <c r="C56" s="93" t="s">
        <v>127</v>
      </c>
      <c r="E56" s="1931" t="s">
        <v>240</v>
      </c>
      <c r="F56" s="1931"/>
      <c r="G56" s="1931"/>
      <c r="H56" s="1931"/>
      <c r="I56" s="1931"/>
      <c r="J56" s="1931"/>
      <c r="K56" s="1931"/>
      <c r="L56" s="1931"/>
      <c r="M56" s="1931"/>
      <c r="N56" s="1931"/>
      <c r="O56" s="1931"/>
      <c r="P56" s="1931"/>
      <c r="Q56" s="1931"/>
      <c r="R56" s="1931"/>
      <c r="S56" s="1931"/>
      <c r="T56" s="1931"/>
      <c r="U56" s="1931"/>
      <c r="V56" s="1931"/>
      <c r="W56" s="1931"/>
      <c r="X56" s="1931"/>
      <c r="Y56" s="1931"/>
      <c r="Z56" s="1931"/>
      <c r="AA56" s="1931"/>
      <c r="AB56" s="1931"/>
      <c r="AC56" s="1931"/>
      <c r="AD56" s="1931"/>
      <c r="AE56" s="1931"/>
      <c r="AF56" s="1931"/>
      <c r="AG56" s="1931"/>
      <c r="AH56" s="1931"/>
      <c r="AI56" s="1931"/>
      <c r="AJ56" s="1931"/>
      <c r="AK56" s="1931"/>
      <c r="AL56" s="1931"/>
      <c r="AM56" s="1931"/>
      <c r="AN56" s="1931"/>
      <c r="AO56" s="1931"/>
      <c r="AP56" s="1931"/>
      <c r="AQ56" s="1931"/>
      <c r="AR56" s="1931"/>
      <c r="AS56" s="1931"/>
      <c r="AT56" s="1931"/>
      <c r="AU56" s="1931"/>
      <c r="AV56" s="1931"/>
      <c r="AW56" s="1931"/>
      <c r="AX56" s="1931"/>
      <c r="AY56" s="1931"/>
      <c r="AZ56" s="1931"/>
      <c r="BA56" s="1931"/>
      <c r="BB56" s="1931"/>
      <c r="BC56" s="1931"/>
      <c r="BD56" s="1931"/>
      <c r="BE56" s="1931"/>
      <c r="BF56" s="1931"/>
    </row>
    <row r="57" spans="2:58" s="88" customFormat="1" ht="13.5" customHeight="1">
      <c r="B57" s="87"/>
      <c r="C57" s="87"/>
      <c r="E57" s="1931"/>
      <c r="F57" s="1931"/>
      <c r="G57" s="1931"/>
      <c r="H57" s="1931"/>
      <c r="I57" s="1931"/>
      <c r="J57" s="1931"/>
      <c r="K57" s="1931"/>
      <c r="L57" s="1931"/>
      <c r="M57" s="1931"/>
      <c r="N57" s="1931"/>
      <c r="O57" s="1931"/>
      <c r="P57" s="1931"/>
      <c r="Q57" s="1931"/>
      <c r="R57" s="1931"/>
      <c r="S57" s="1931"/>
      <c r="T57" s="1931"/>
      <c r="U57" s="1931"/>
      <c r="V57" s="1931"/>
      <c r="W57" s="1931"/>
      <c r="X57" s="1931"/>
      <c r="Y57" s="1931"/>
      <c r="Z57" s="1931"/>
      <c r="AA57" s="1931"/>
      <c r="AB57" s="1931"/>
      <c r="AC57" s="1931"/>
      <c r="AD57" s="1931"/>
      <c r="AE57" s="1931"/>
      <c r="AF57" s="1931"/>
      <c r="AG57" s="1931"/>
      <c r="AH57" s="1931"/>
      <c r="AI57" s="1931"/>
      <c r="AJ57" s="1931"/>
      <c r="AK57" s="1931"/>
      <c r="AL57" s="1931"/>
      <c r="AM57" s="1931"/>
      <c r="AN57" s="1931"/>
      <c r="AO57" s="1931"/>
      <c r="AP57" s="1931"/>
      <c r="AQ57" s="1931"/>
      <c r="AR57" s="1931"/>
      <c r="AS57" s="1931"/>
      <c r="AT57" s="1931"/>
      <c r="AU57" s="1931"/>
      <c r="AV57" s="1931"/>
      <c r="AW57" s="1931"/>
      <c r="AX57" s="1931"/>
      <c r="AY57" s="1931"/>
      <c r="AZ57" s="1931"/>
      <c r="BA57" s="1931"/>
      <c r="BB57" s="1931"/>
      <c r="BC57" s="1931"/>
      <c r="BD57" s="1931"/>
      <c r="BE57" s="1931"/>
      <c r="BF57" s="1931"/>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7" customWidth="1"/>
    <col min="81" max="99" width="3.125" style="1457" customWidth="1"/>
    <col min="100" max="256" width="3.125" style="1457"/>
    <col min="257" max="336" width="2.625" style="1457" customWidth="1"/>
    <col min="337" max="512" width="3.125" style="1457"/>
    <col min="513" max="592" width="2.625" style="1457" customWidth="1"/>
    <col min="593" max="768" width="3.125" style="1457"/>
    <col min="769" max="848" width="2.625" style="1457" customWidth="1"/>
    <col min="849" max="1024" width="3.125" style="1457"/>
    <col min="1025" max="1104" width="2.625" style="1457" customWidth="1"/>
    <col min="1105" max="1280" width="3.125" style="1457"/>
    <col min="1281" max="1360" width="2.625" style="1457" customWidth="1"/>
    <col min="1361" max="1536" width="3.125" style="1457"/>
    <col min="1537" max="1616" width="2.625" style="1457" customWidth="1"/>
    <col min="1617" max="1792" width="3.125" style="1457"/>
    <col min="1793" max="1872" width="2.625" style="1457" customWidth="1"/>
    <col min="1873" max="2048" width="3.125" style="1457"/>
    <col min="2049" max="2128" width="2.625" style="1457" customWidth="1"/>
    <col min="2129" max="2304" width="3.125" style="1457"/>
    <col min="2305" max="2384" width="2.625" style="1457" customWidth="1"/>
    <col min="2385" max="2560" width="3.125" style="1457"/>
    <col min="2561" max="2640" width="2.625" style="1457" customWidth="1"/>
    <col min="2641" max="2816" width="3.125" style="1457"/>
    <col min="2817" max="2896" width="2.625" style="1457" customWidth="1"/>
    <col min="2897" max="3072" width="3.125" style="1457"/>
    <col min="3073" max="3152" width="2.625" style="1457" customWidth="1"/>
    <col min="3153" max="3328" width="3.125" style="1457"/>
    <col min="3329" max="3408" width="2.625" style="1457" customWidth="1"/>
    <col min="3409" max="3584" width="3.125" style="1457"/>
    <col min="3585" max="3664" width="2.625" style="1457" customWidth="1"/>
    <col min="3665" max="3840" width="3.125" style="1457"/>
    <col min="3841" max="3920" width="2.625" style="1457" customWidth="1"/>
    <col min="3921" max="4096" width="3.125" style="1457"/>
    <col min="4097" max="4176" width="2.625" style="1457" customWidth="1"/>
    <col min="4177" max="4352" width="3.125" style="1457"/>
    <col min="4353" max="4432" width="2.625" style="1457" customWidth="1"/>
    <col min="4433" max="4608" width="3.125" style="1457"/>
    <col min="4609" max="4688" width="2.625" style="1457" customWidth="1"/>
    <col min="4689" max="4864" width="3.125" style="1457"/>
    <col min="4865" max="4944" width="2.625" style="1457" customWidth="1"/>
    <col min="4945" max="5120" width="3.125" style="1457"/>
    <col min="5121" max="5200" width="2.625" style="1457" customWidth="1"/>
    <col min="5201" max="5376" width="3.125" style="1457"/>
    <col min="5377" max="5456" width="2.625" style="1457" customWidth="1"/>
    <col min="5457" max="5632" width="3.125" style="1457"/>
    <col min="5633" max="5712" width="2.625" style="1457" customWidth="1"/>
    <col min="5713" max="5888" width="3.125" style="1457"/>
    <col min="5889" max="5968" width="2.625" style="1457" customWidth="1"/>
    <col min="5969" max="6144" width="3.125" style="1457"/>
    <col min="6145" max="6224" width="2.625" style="1457" customWidth="1"/>
    <col min="6225" max="6400" width="3.125" style="1457"/>
    <col min="6401" max="6480" width="2.625" style="1457" customWidth="1"/>
    <col min="6481" max="6656" width="3.125" style="1457"/>
    <col min="6657" max="6736" width="2.625" style="1457" customWidth="1"/>
    <col min="6737" max="6912" width="3.125" style="1457"/>
    <col min="6913" max="6992" width="2.625" style="1457" customWidth="1"/>
    <col min="6993" max="7168" width="3.125" style="1457"/>
    <col min="7169" max="7248" width="2.625" style="1457" customWidth="1"/>
    <col min="7249" max="7424" width="3.125" style="1457"/>
    <col min="7425" max="7504" width="2.625" style="1457" customWidth="1"/>
    <col min="7505" max="7680" width="3.125" style="1457"/>
    <col min="7681" max="7760" width="2.625" style="1457" customWidth="1"/>
    <col min="7761" max="7936" width="3.125" style="1457"/>
    <col min="7937" max="8016" width="2.625" style="1457" customWidth="1"/>
    <col min="8017" max="8192" width="3.125" style="1457"/>
    <col min="8193" max="8272" width="2.625" style="1457" customWidth="1"/>
    <col min="8273" max="8448" width="3.125" style="1457"/>
    <col min="8449" max="8528" width="2.625" style="1457" customWidth="1"/>
    <col min="8529" max="8704" width="3.125" style="1457"/>
    <col min="8705" max="8784" width="2.625" style="1457" customWidth="1"/>
    <col min="8785" max="8960" width="3.125" style="1457"/>
    <col min="8961" max="9040" width="2.625" style="1457" customWidth="1"/>
    <col min="9041" max="9216" width="3.125" style="1457"/>
    <col min="9217" max="9296" width="2.625" style="1457" customWidth="1"/>
    <col min="9297" max="9472" width="3.125" style="1457"/>
    <col min="9473" max="9552" width="2.625" style="1457" customWidth="1"/>
    <col min="9553" max="9728" width="3.125" style="1457"/>
    <col min="9729" max="9808" width="2.625" style="1457" customWidth="1"/>
    <col min="9809" max="9984" width="3.125" style="1457"/>
    <col min="9985" max="10064" width="2.625" style="1457" customWidth="1"/>
    <col min="10065" max="10240" width="3.125" style="1457"/>
    <col min="10241" max="10320" width="2.625" style="1457" customWidth="1"/>
    <col min="10321" max="10496" width="3.125" style="1457"/>
    <col min="10497" max="10576" width="2.625" style="1457" customWidth="1"/>
    <col min="10577" max="10752" width="3.125" style="1457"/>
    <col min="10753" max="10832" width="2.625" style="1457" customWidth="1"/>
    <col min="10833" max="11008" width="3.125" style="1457"/>
    <col min="11009" max="11088" width="2.625" style="1457" customWidth="1"/>
    <col min="11089" max="11264" width="3.125" style="1457"/>
    <col min="11265" max="11344" width="2.625" style="1457" customWidth="1"/>
    <col min="11345" max="11520" width="3.125" style="1457"/>
    <col min="11521" max="11600" width="2.625" style="1457" customWidth="1"/>
    <col min="11601" max="11776" width="3.125" style="1457"/>
    <col min="11777" max="11856" width="2.625" style="1457" customWidth="1"/>
    <col min="11857" max="12032" width="3.125" style="1457"/>
    <col min="12033" max="12112" width="2.625" style="1457" customWidth="1"/>
    <col min="12113" max="12288" width="3.125" style="1457"/>
    <col min="12289" max="12368" width="2.625" style="1457" customWidth="1"/>
    <col min="12369" max="12544" width="3.125" style="1457"/>
    <col min="12545" max="12624" width="2.625" style="1457" customWidth="1"/>
    <col min="12625" max="12800" width="3.125" style="1457"/>
    <col min="12801" max="12880" width="2.625" style="1457" customWidth="1"/>
    <col min="12881" max="13056" width="3.125" style="1457"/>
    <col min="13057" max="13136" width="2.625" style="1457" customWidth="1"/>
    <col min="13137" max="13312" width="3.125" style="1457"/>
    <col min="13313" max="13392" width="2.625" style="1457" customWidth="1"/>
    <col min="13393" max="13568" width="3.125" style="1457"/>
    <col min="13569" max="13648" width="2.625" style="1457" customWidth="1"/>
    <col min="13649" max="13824" width="3.125" style="1457"/>
    <col min="13825" max="13904" width="2.625" style="1457" customWidth="1"/>
    <col min="13905" max="14080" width="3.125" style="1457"/>
    <col min="14081" max="14160" width="2.625" style="1457" customWidth="1"/>
    <col min="14161" max="14336" width="3.125" style="1457"/>
    <col min="14337" max="14416" width="2.625" style="1457" customWidth="1"/>
    <col min="14417" max="14592" width="3.125" style="1457"/>
    <col min="14593" max="14672" width="2.625" style="1457" customWidth="1"/>
    <col min="14673" max="14848" width="3.125" style="1457"/>
    <col min="14849" max="14928" width="2.625" style="1457" customWidth="1"/>
    <col min="14929" max="15104" width="3.125" style="1457"/>
    <col min="15105" max="15184" width="2.625" style="1457" customWidth="1"/>
    <col min="15185" max="15360" width="3.125" style="1457"/>
    <col min="15361" max="15440" width="2.625" style="1457" customWidth="1"/>
    <col min="15441" max="15616" width="3.125" style="1457"/>
    <col min="15617" max="15696" width="2.625" style="1457" customWidth="1"/>
    <col min="15697" max="15872" width="3.125" style="1457"/>
    <col min="15873" max="15952" width="2.625" style="1457" customWidth="1"/>
    <col min="15953" max="16128" width="3.125" style="1457"/>
    <col min="16129" max="16208" width="2.625" style="1457" customWidth="1"/>
    <col min="16209" max="16384" width="3.125" style="1457"/>
  </cols>
  <sheetData>
    <row r="1" spans="1:31" ht="16.5" customHeight="1">
      <c r="A1" s="1454"/>
      <c r="B1" s="1454"/>
      <c r="C1" s="1454"/>
      <c r="D1" s="1454"/>
      <c r="E1" s="1454"/>
      <c r="F1" s="1454"/>
      <c r="G1" s="1454"/>
      <c r="H1" s="1454"/>
      <c r="I1" s="1454"/>
      <c r="J1" s="1454"/>
      <c r="K1" s="1454"/>
      <c r="L1" s="1454"/>
      <c r="M1" s="1454"/>
      <c r="N1" s="1454"/>
      <c r="O1" s="1454"/>
      <c r="P1" s="1455"/>
      <c r="Q1" s="1455"/>
      <c r="R1" s="1455"/>
      <c r="S1" s="1455"/>
      <c r="T1" s="1455"/>
      <c r="U1" s="1455"/>
      <c r="V1" s="1455"/>
      <c r="W1" s="1455"/>
      <c r="X1" s="1455"/>
      <c r="Y1" s="1455"/>
      <c r="Z1" s="1455"/>
      <c r="AA1" s="1455"/>
      <c r="AB1" s="1455"/>
      <c r="AC1" s="1455"/>
      <c r="AD1" s="1455"/>
      <c r="AE1" s="1456"/>
    </row>
    <row r="2" spans="1:31" ht="16.5" customHeight="1">
      <c r="A2" s="1454"/>
      <c r="B2" s="1454"/>
      <c r="C2" s="1454"/>
      <c r="D2" s="1454"/>
      <c r="E2" s="1454"/>
      <c r="F2" s="1454"/>
      <c r="G2" s="1454"/>
      <c r="H2" s="1454"/>
      <c r="I2" s="1454"/>
      <c r="J2" s="1454"/>
      <c r="K2" s="1454"/>
      <c r="L2" s="1454"/>
      <c r="M2" s="1454"/>
      <c r="N2" s="1454"/>
      <c r="O2" s="1454"/>
      <c r="P2" s="1455"/>
      <c r="Q2" s="1455"/>
      <c r="R2" s="1455"/>
      <c r="S2" s="1455"/>
      <c r="T2" s="1455"/>
      <c r="U2" s="1455"/>
      <c r="V2" s="1455"/>
      <c r="W2" s="1455"/>
      <c r="X2" s="1455"/>
      <c r="Y2" s="1455"/>
      <c r="Z2" s="1455"/>
      <c r="AA2" s="1455"/>
      <c r="AB2" s="1455"/>
      <c r="AC2" s="1455"/>
      <c r="AD2" s="1455"/>
      <c r="AE2" s="1456"/>
    </row>
    <row r="3" spans="1:31" ht="16.5" customHeight="1">
      <c r="A3" s="1454"/>
      <c r="B3" s="1454"/>
      <c r="C3" s="1454"/>
      <c r="D3" s="1454"/>
      <c r="E3" s="1454"/>
      <c r="F3" s="1454"/>
      <c r="G3" s="1454"/>
      <c r="H3" s="1454"/>
      <c r="I3" s="1454"/>
      <c r="J3" s="1454"/>
      <c r="K3" s="1454"/>
      <c r="L3" s="1454"/>
      <c r="M3" s="1454"/>
      <c r="N3" s="1454"/>
      <c r="O3" s="1454"/>
      <c r="P3" s="1455"/>
      <c r="Q3" s="1455"/>
      <c r="R3" s="1455"/>
      <c r="S3" s="1455"/>
      <c r="T3" s="1455"/>
      <c r="U3" s="1455"/>
      <c r="V3" s="1455"/>
      <c r="W3" s="1455"/>
      <c r="X3" s="1455"/>
      <c r="Y3" s="1455"/>
      <c r="Z3" s="1455"/>
      <c r="AA3" s="1455"/>
      <c r="AB3" s="1455"/>
      <c r="AC3" s="1455"/>
      <c r="AD3" s="1455"/>
      <c r="AE3" s="1456"/>
    </row>
    <row r="4" spans="1:31" ht="16.5" customHeight="1">
      <c r="A4" s="1458"/>
      <c r="B4" s="1458"/>
      <c r="C4" s="1458"/>
      <c r="D4" s="1458"/>
      <c r="E4" s="1458"/>
      <c r="F4" s="1458"/>
      <c r="G4" s="1458"/>
      <c r="H4" s="1459"/>
      <c r="I4" s="1459"/>
      <c r="J4" s="1460"/>
      <c r="K4" s="1460"/>
      <c r="L4" s="1460"/>
      <c r="M4" s="1455"/>
      <c r="N4" s="1455"/>
      <c r="O4" s="1455"/>
      <c r="P4" s="1455"/>
      <c r="Q4" s="1455"/>
      <c r="R4" s="1455"/>
      <c r="S4" s="1455"/>
      <c r="T4" s="1455"/>
      <c r="U4" s="1455"/>
      <c r="V4" s="1455"/>
      <c r="W4" s="1455"/>
      <c r="X4" s="1455"/>
      <c r="Y4" s="1455"/>
      <c r="Z4" s="1455"/>
      <c r="AA4" s="1455"/>
      <c r="AB4" s="1455"/>
      <c r="AC4" s="1455"/>
      <c r="AD4" s="1455"/>
      <c r="AE4" s="1456"/>
    </row>
    <row r="5" spans="1:31" ht="16.5" customHeight="1">
      <c r="A5" s="1942" t="s">
        <v>2328</v>
      </c>
      <c r="B5" s="1942"/>
      <c r="C5" s="1942"/>
      <c r="D5" s="1942"/>
      <c r="E5" s="1942"/>
      <c r="F5" s="1942"/>
      <c r="G5" s="1942"/>
      <c r="H5" s="1942"/>
      <c r="I5" s="1942"/>
      <c r="J5" s="1942"/>
      <c r="K5" s="1942"/>
      <c r="L5" s="1942"/>
      <c r="M5" s="1942"/>
      <c r="N5" s="1942"/>
      <c r="O5" s="1942"/>
      <c r="P5" s="1942"/>
      <c r="Q5" s="1942"/>
      <c r="R5" s="1942"/>
      <c r="S5" s="1942"/>
      <c r="T5" s="1942"/>
      <c r="U5" s="1942"/>
      <c r="V5" s="1942"/>
      <c r="W5" s="1942"/>
      <c r="X5" s="1942"/>
      <c r="Y5" s="1942"/>
      <c r="Z5" s="1942"/>
      <c r="AA5" s="1942"/>
      <c r="AB5" s="1942"/>
      <c r="AC5" s="1942"/>
      <c r="AD5" s="1942"/>
      <c r="AE5" s="1942"/>
    </row>
    <row r="6" spans="1:31" ht="16.5" customHeight="1">
      <c r="A6" s="1942"/>
      <c r="B6" s="1942"/>
      <c r="C6" s="1942"/>
      <c r="D6" s="1942"/>
      <c r="E6" s="1942"/>
      <c r="F6" s="1942"/>
      <c r="G6" s="1942"/>
      <c r="H6" s="1942"/>
      <c r="I6" s="1942"/>
      <c r="J6" s="1942"/>
      <c r="K6" s="1942"/>
      <c r="L6" s="1942"/>
      <c r="M6" s="1942"/>
      <c r="N6" s="1942"/>
      <c r="O6" s="1942"/>
      <c r="P6" s="1942"/>
      <c r="Q6" s="1942"/>
      <c r="R6" s="1942"/>
      <c r="S6" s="1942"/>
      <c r="T6" s="1942"/>
      <c r="U6" s="1942"/>
      <c r="V6" s="1942"/>
      <c r="W6" s="1942"/>
      <c r="X6" s="1942"/>
      <c r="Y6" s="1942"/>
      <c r="Z6" s="1942"/>
      <c r="AA6" s="1942"/>
      <c r="AB6" s="1942"/>
      <c r="AC6" s="1942"/>
      <c r="AD6" s="1942"/>
      <c r="AE6" s="1942"/>
    </row>
    <row r="7" spans="1:31" ht="16.5" customHeight="1">
      <c r="A7" s="1461"/>
      <c r="B7" s="1461"/>
      <c r="C7" s="1461"/>
      <c r="D7" s="1461"/>
      <c r="E7" s="1461"/>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row>
    <row r="8" spans="1:31" ht="16.5" customHeight="1">
      <c r="A8" s="1943" t="s">
        <v>2329</v>
      </c>
      <c r="B8" s="1943"/>
      <c r="C8" s="1943"/>
      <c r="D8" s="1943"/>
      <c r="E8" s="1943"/>
      <c r="F8" s="1943"/>
      <c r="G8" s="1943"/>
      <c r="H8" s="1943"/>
      <c r="I8" s="1943"/>
      <c r="J8" s="1943"/>
      <c r="K8" s="1943"/>
      <c r="L8" s="1943"/>
      <c r="M8" s="1943"/>
      <c r="N8" s="1943"/>
      <c r="O8" s="1943"/>
      <c r="P8" s="1943"/>
      <c r="Q8" s="1943"/>
      <c r="R8" s="1943"/>
      <c r="S8" s="1943"/>
      <c r="T8" s="1943"/>
      <c r="U8" s="1943"/>
      <c r="V8" s="1943"/>
      <c r="W8" s="1943"/>
      <c r="X8" s="1943"/>
      <c r="Y8" s="1943"/>
      <c r="Z8" s="1943"/>
      <c r="AA8" s="1943"/>
      <c r="AB8" s="1943"/>
      <c r="AC8" s="1943"/>
      <c r="AD8" s="1943"/>
      <c r="AE8" s="1943"/>
    </row>
    <row r="9" spans="1:31" ht="16.5" customHeight="1">
      <c r="A9" s="1943"/>
      <c r="B9" s="1943"/>
      <c r="C9" s="1943"/>
      <c r="D9" s="1943"/>
      <c r="E9" s="1943"/>
      <c r="F9" s="1943"/>
      <c r="G9" s="1943"/>
      <c r="H9" s="1943"/>
      <c r="I9" s="1943"/>
      <c r="J9" s="1943"/>
      <c r="K9" s="1943"/>
      <c r="L9" s="1943"/>
      <c r="M9" s="1943"/>
      <c r="N9" s="1943"/>
      <c r="O9" s="1943"/>
      <c r="P9" s="1943"/>
      <c r="Q9" s="1943"/>
      <c r="R9" s="1943"/>
      <c r="S9" s="1943"/>
      <c r="T9" s="1943"/>
      <c r="U9" s="1943"/>
      <c r="V9" s="1943"/>
      <c r="W9" s="1943"/>
      <c r="X9" s="1943"/>
      <c r="Y9" s="1943"/>
      <c r="Z9" s="1943"/>
      <c r="AA9" s="1943"/>
      <c r="AB9" s="1943"/>
      <c r="AC9" s="1943"/>
      <c r="AD9" s="1943"/>
      <c r="AE9" s="1943"/>
    </row>
    <row r="10" spans="1:31" ht="16.5" customHeight="1">
      <c r="A10" s="1943"/>
      <c r="B10" s="1943"/>
      <c r="C10" s="1943"/>
      <c r="D10" s="1943"/>
      <c r="E10" s="1943"/>
      <c r="F10" s="1943"/>
      <c r="G10" s="1943"/>
      <c r="H10" s="1943"/>
      <c r="I10" s="1943"/>
      <c r="J10" s="1943"/>
      <c r="K10" s="1943"/>
      <c r="L10" s="1943"/>
      <c r="M10" s="1943"/>
      <c r="N10" s="1943"/>
      <c r="O10" s="1943"/>
      <c r="P10" s="1943"/>
      <c r="Q10" s="1943"/>
      <c r="R10" s="1943"/>
      <c r="S10" s="1943"/>
      <c r="T10" s="1943"/>
      <c r="U10" s="1943"/>
      <c r="V10" s="1943"/>
      <c r="W10" s="1943"/>
      <c r="X10" s="1943"/>
      <c r="Y10" s="1943"/>
      <c r="Z10" s="1943"/>
      <c r="AA10" s="1943"/>
      <c r="AB10" s="1943"/>
      <c r="AC10" s="1943"/>
      <c r="AD10" s="1943"/>
      <c r="AE10" s="1943"/>
    </row>
    <row r="11" spans="1:31" ht="16.5" customHeight="1">
      <c r="A11" s="1943"/>
      <c r="B11" s="1943"/>
      <c r="C11" s="1943"/>
      <c r="D11" s="1943"/>
      <c r="E11" s="1943"/>
      <c r="F11" s="1943"/>
      <c r="G11" s="1943"/>
      <c r="H11" s="1943"/>
      <c r="I11" s="1943"/>
      <c r="J11" s="1943"/>
      <c r="K11" s="1943"/>
      <c r="L11" s="1943"/>
      <c r="M11" s="1943"/>
      <c r="N11" s="1943"/>
      <c r="O11" s="1943"/>
      <c r="P11" s="1943"/>
      <c r="Q11" s="1943"/>
      <c r="R11" s="1943"/>
      <c r="S11" s="1943"/>
      <c r="T11" s="1943"/>
      <c r="U11" s="1943"/>
      <c r="V11" s="1943"/>
      <c r="W11" s="1943"/>
      <c r="X11" s="1943"/>
      <c r="Y11" s="1943"/>
      <c r="Z11" s="1943"/>
      <c r="AA11" s="1943"/>
      <c r="AB11" s="1943"/>
      <c r="AC11" s="1943"/>
      <c r="AD11" s="1943"/>
      <c r="AE11" s="1943"/>
    </row>
    <row r="12" spans="1:31" ht="16.5" customHeight="1">
      <c r="A12" s="1462"/>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row>
    <row r="13" spans="1:31" ht="16.5" customHeight="1">
      <c r="A13" s="1943" t="s">
        <v>2330</v>
      </c>
      <c r="B13" s="1943"/>
      <c r="C13" s="1943"/>
      <c r="D13" s="1943"/>
      <c r="E13" s="1943"/>
      <c r="F13" s="1943"/>
      <c r="G13" s="1943"/>
      <c r="H13" s="1943"/>
      <c r="I13" s="1943"/>
      <c r="J13" s="1943"/>
      <c r="K13" s="1943"/>
      <c r="L13" s="1943"/>
      <c r="M13" s="1943"/>
      <c r="N13" s="1943"/>
      <c r="O13" s="1943"/>
      <c r="P13" s="1943"/>
      <c r="Q13" s="1943"/>
      <c r="R13" s="1943"/>
      <c r="S13" s="1943"/>
      <c r="T13" s="1943"/>
      <c r="U13" s="1943"/>
      <c r="V13" s="1943"/>
      <c r="W13" s="1943"/>
      <c r="X13" s="1943"/>
      <c r="Y13" s="1943"/>
      <c r="Z13" s="1943"/>
      <c r="AA13" s="1943"/>
      <c r="AB13" s="1943"/>
      <c r="AC13" s="1943"/>
      <c r="AD13" s="1943"/>
      <c r="AE13" s="1943"/>
    </row>
    <row r="14" spans="1:31" ht="16.5" customHeight="1">
      <c r="A14" s="1943"/>
      <c r="B14" s="1943"/>
      <c r="C14" s="1943"/>
      <c r="D14" s="1943"/>
      <c r="E14" s="1943"/>
      <c r="F14" s="1943"/>
      <c r="G14" s="1943"/>
      <c r="H14" s="1943"/>
      <c r="I14" s="1943"/>
      <c r="J14" s="1943"/>
      <c r="K14" s="1943"/>
      <c r="L14" s="1943"/>
      <c r="M14" s="1943"/>
      <c r="N14" s="1943"/>
      <c r="O14" s="1943"/>
      <c r="P14" s="1943"/>
      <c r="Q14" s="1943"/>
      <c r="R14" s="1943"/>
      <c r="S14" s="1943"/>
      <c r="T14" s="1943"/>
      <c r="U14" s="1943"/>
      <c r="V14" s="1943"/>
      <c r="W14" s="1943"/>
      <c r="X14" s="1943"/>
      <c r="Y14" s="1943"/>
      <c r="Z14" s="1943"/>
      <c r="AA14" s="1943"/>
      <c r="AB14" s="1943"/>
      <c r="AC14" s="1943"/>
      <c r="AD14" s="1943"/>
      <c r="AE14" s="1943"/>
    </row>
    <row r="15" spans="1:31" ht="16.5" customHeight="1">
      <c r="A15" s="1943"/>
      <c r="B15" s="1943"/>
      <c r="C15" s="1943"/>
      <c r="D15" s="1943"/>
      <c r="E15" s="1943"/>
      <c r="F15" s="1943"/>
      <c r="G15" s="1943"/>
      <c r="H15" s="1943"/>
      <c r="I15" s="1943"/>
      <c r="J15" s="1943"/>
      <c r="K15" s="1943"/>
      <c r="L15" s="1943"/>
      <c r="M15" s="1943"/>
      <c r="N15" s="1943"/>
      <c r="O15" s="1943"/>
      <c r="P15" s="1943"/>
      <c r="Q15" s="1943"/>
      <c r="R15" s="1943"/>
      <c r="S15" s="1943"/>
      <c r="T15" s="1943"/>
      <c r="U15" s="1943"/>
      <c r="V15" s="1943"/>
      <c r="W15" s="1943"/>
      <c r="X15" s="1943"/>
      <c r="Y15" s="1943"/>
      <c r="Z15" s="1943"/>
      <c r="AA15" s="1943"/>
      <c r="AB15" s="1943"/>
      <c r="AC15" s="1943"/>
      <c r="AD15" s="1943"/>
      <c r="AE15" s="1943"/>
    </row>
    <row r="16" spans="1:31" ht="16.5" customHeight="1">
      <c r="A16" s="1943"/>
      <c r="B16" s="1943"/>
      <c r="C16" s="1943"/>
      <c r="D16" s="1943"/>
      <c r="E16" s="1943"/>
      <c r="F16" s="1943"/>
      <c r="G16" s="1943"/>
      <c r="H16" s="1943"/>
      <c r="I16" s="1943"/>
      <c r="J16" s="1943"/>
      <c r="K16" s="1943"/>
      <c r="L16" s="1943"/>
      <c r="M16" s="1943"/>
      <c r="N16" s="1943"/>
      <c r="O16" s="1943"/>
      <c r="P16" s="1943"/>
      <c r="Q16" s="1943"/>
      <c r="R16" s="1943"/>
      <c r="S16" s="1943"/>
      <c r="T16" s="1943"/>
      <c r="U16" s="1943"/>
      <c r="V16" s="1943"/>
      <c r="W16" s="1943"/>
      <c r="X16" s="1943"/>
      <c r="Y16" s="1943"/>
      <c r="Z16" s="1943"/>
      <c r="AA16" s="1943"/>
      <c r="AB16" s="1943"/>
      <c r="AC16" s="1943"/>
      <c r="AD16" s="1943"/>
      <c r="AE16" s="1943"/>
    </row>
    <row r="17" spans="1:31" ht="16.5" customHeight="1">
      <c r="A17" s="1462"/>
      <c r="B17" s="1462"/>
      <c r="C17" s="1462"/>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2"/>
      <c r="Z17" s="1462"/>
      <c r="AA17" s="1462"/>
      <c r="AB17" s="1462"/>
      <c r="AC17" s="1462"/>
      <c r="AD17" s="1462"/>
      <c r="AE17" s="1462"/>
    </row>
    <row r="18" spans="1:31" ht="16.5" customHeight="1">
      <c r="A18" s="1462"/>
      <c r="B18" s="1462"/>
      <c r="C18" s="1462"/>
      <c r="D18" s="1462"/>
      <c r="E18" s="1462"/>
      <c r="F18" s="1462"/>
      <c r="G18" s="1462"/>
      <c r="H18" s="1462"/>
      <c r="I18" s="1462"/>
      <c r="J18" s="1462"/>
      <c r="K18" s="1462"/>
      <c r="L18" s="1462"/>
      <c r="M18" s="1462"/>
      <c r="N18" s="1462"/>
      <c r="O18" s="1462"/>
      <c r="P18" s="1462"/>
      <c r="Q18" s="1462"/>
      <c r="R18" s="1462"/>
      <c r="S18" s="1462"/>
      <c r="T18" s="1462"/>
      <c r="U18" s="1462"/>
      <c r="V18" s="1462"/>
      <c r="W18" s="1462"/>
      <c r="X18" s="1462"/>
      <c r="Y18" s="1462"/>
      <c r="Z18" s="1462"/>
      <c r="AA18" s="1462"/>
      <c r="AB18" s="1462"/>
      <c r="AC18" s="1462"/>
      <c r="AD18" s="1462"/>
      <c r="AE18" s="1462"/>
    </row>
    <row r="19" spans="1:31" ht="16.5" customHeight="1">
      <c r="A19" s="1460"/>
      <c r="B19" s="1460"/>
      <c r="C19" s="1460"/>
      <c r="D19" s="1460"/>
      <c r="E19" s="1460"/>
      <c r="F19" s="1460"/>
      <c r="G19" s="1460"/>
      <c r="H19" s="1460"/>
      <c r="I19" s="1460"/>
      <c r="J19" s="1460"/>
      <c r="K19" s="1460"/>
      <c r="L19" s="1460"/>
      <c r="M19" s="1455"/>
      <c r="N19" s="1455"/>
      <c r="O19" s="1455"/>
      <c r="P19" s="1455"/>
      <c r="Q19" s="1455"/>
      <c r="R19" s="1455"/>
      <c r="S19" s="1455"/>
      <c r="T19" s="1455"/>
      <c r="U19" s="1455"/>
      <c r="V19" s="1455"/>
      <c r="W19" s="1455"/>
      <c r="X19" s="1455"/>
      <c r="Y19" s="1455"/>
      <c r="Z19" s="1455"/>
      <c r="AA19" s="1455"/>
      <c r="AB19" s="1455"/>
      <c r="AC19" s="1455"/>
      <c r="AD19" s="1455"/>
      <c r="AE19" s="1455"/>
    </row>
    <row r="20" spans="1:31" ht="16.5" customHeight="1">
      <c r="A20" s="1944" t="s">
        <v>3</v>
      </c>
      <c r="B20" s="1944"/>
      <c r="C20" s="1944"/>
      <c r="D20" s="1944"/>
      <c r="E20" s="1944"/>
      <c r="F20" s="1944"/>
      <c r="G20" s="1944"/>
      <c r="H20" s="1944"/>
      <c r="I20" s="1944"/>
      <c r="J20" s="1944"/>
      <c r="K20" s="1944"/>
      <c r="L20" s="1944"/>
      <c r="M20" s="1944"/>
      <c r="N20" s="1944"/>
      <c r="O20" s="1944"/>
      <c r="P20" s="1944"/>
      <c r="Q20" s="1944"/>
      <c r="R20" s="1944"/>
      <c r="S20" s="1944"/>
      <c r="T20" s="1944"/>
      <c r="U20" s="1944"/>
      <c r="V20" s="1944"/>
      <c r="W20" s="1944"/>
      <c r="X20" s="1944"/>
      <c r="Y20" s="1944"/>
      <c r="Z20" s="1944"/>
      <c r="AA20" s="1944"/>
      <c r="AB20" s="1944"/>
      <c r="AC20" s="1944"/>
      <c r="AD20" s="1944"/>
      <c r="AE20" s="1944"/>
    </row>
    <row r="21" spans="1:31" ht="16.5" customHeight="1">
      <c r="A21" s="1460"/>
      <c r="B21" s="1460"/>
      <c r="C21" s="1460"/>
      <c r="D21" s="1460"/>
      <c r="E21" s="1460"/>
      <c r="F21" s="1460"/>
      <c r="G21" s="1460"/>
      <c r="H21" s="1460"/>
      <c r="I21" s="1460"/>
      <c r="J21" s="1460"/>
      <c r="K21" s="1460"/>
      <c r="L21" s="1460"/>
      <c r="M21" s="1455"/>
      <c r="N21" s="1455"/>
      <c r="O21" s="1455"/>
      <c r="P21" s="1463"/>
      <c r="Q21" s="1463"/>
      <c r="R21" s="1463"/>
      <c r="S21" s="1463"/>
      <c r="T21" s="1463"/>
      <c r="U21" s="1463"/>
      <c r="V21" s="1463"/>
      <c r="W21" s="1463"/>
      <c r="X21" s="1463"/>
      <c r="Y21" s="1463"/>
      <c r="Z21" s="1463"/>
      <c r="AA21" s="1463"/>
      <c r="AB21" s="1463"/>
      <c r="AC21" s="1463"/>
      <c r="AD21" s="1455"/>
      <c r="AE21" s="1455"/>
    </row>
    <row r="22" spans="1:31" ht="16.5" customHeight="1">
      <c r="A22" s="1455"/>
      <c r="B22" s="1455"/>
      <c r="C22" s="1455"/>
      <c r="D22" s="1455"/>
      <c r="E22" s="1455"/>
      <c r="F22" s="1455"/>
      <c r="G22" s="1455"/>
      <c r="H22" s="1455"/>
      <c r="I22" s="1455"/>
      <c r="J22" s="1455"/>
      <c r="K22" s="1455"/>
      <c r="L22" s="1455"/>
      <c r="M22" s="1455"/>
      <c r="N22" s="1455"/>
      <c r="O22" s="1455"/>
      <c r="P22" s="1463"/>
      <c r="Q22" s="1463"/>
      <c r="R22" s="1463"/>
      <c r="S22" s="1463"/>
      <c r="T22" s="1463"/>
      <c r="U22" s="1463"/>
      <c r="V22" s="1463"/>
      <c r="W22" s="1463"/>
      <c r="X22" s="1463"/>
      <c r="Y22" s="1463"/>
      <c r="Z22" s="1463"/>
      <c r="AA22" s="1463"/>
      <c r="AB22" s="1463"/>
      <c r="AC22" s="1463"/>
      <c r="AD22" s="1464"/>
      <c r="AE22" s="1455"/>
    </row>
    <row r="23" spans="1:31" ht="16.5" customHeight="1">
      <c r="A23" s="1936" t="s">
        <v>2331</v>
      </c>
      <c r="B23" s="1937"/>
      <c r="C23" s="1937"/>
      <c r="D23" s="1937"/>
      <c r="E23" s="1937"/>
      <c r="F23" s="1937"/>
      <c r="G23" s="1938"/>
      <c r="H23" s="1465" t="s">
        <v>4</v>
      </c>
      <c r="I23" s="1466" t="s">
        <v>2332</v>
      </c>
      <c r="J23" s="1467"/>
      <c r="K23" s="1467"/>
      <c r="L23" s="1467"/>
      <c r="M23" s="1467"/>
      <c r="N23" s="1467"/>
      <c r="O23" s="1467"/>
      <c r="P23" s="1468"/>
      <c r="Q23" s="1468"/>
      <c r="R23" s="1468"/>
      <c r="S23" s="1468"/>
      <c r="T23" s="1468"/>
      <c r="U23" s="1468"/>
      <c r="V23" s="1468"/>
      <c r="W23" s="1468"/>
      <c r="X23" s="1468"/>
      <c r="Y23" s="1468"/>
      <c r="Z23" s="1468"/>
      <c r="AA23" s="1468"/>
      <c r="AB23" s="1468"/>
      <c r="AC23" s="1468"/>
      <c r="AD23" s="1469"/>
      <c r="AE23" s="1470"/>
    </row>
    <row r="24" spans="1:31" ht="16.5" customHeight="1">
      <c r="A24" s="1939"/>
      <c r="B24" s="1940"/>
      <c r="C24" s="1940"/>
      <c r="D24" s="1940"/>
      <c r="E24" s="1940"/>
      <c r="F24" s="1940"/>
      <c r="G24" s="1941"/>
      <c r="H24" s="1471" t="s">
        <v>124</v>
      </c>
      <c r="I24" s="1461" t="s">
        <v>2333</v>
      </c>
      <c r="J24" s="1455"/>
      <c r="K24" s="1455"/>
      <c r="L24" s="1455"/>
      <c r="M24" s="1455"/>
      <c r="N24" s="1455"/>
      <c r="O24" s="1455"/>
      <c r="P24" s="1463"/>
      <c r="Q24" s="1463"/>
      <c r="R24" s="1463"/>
      <c r="S24" s="1463"/>
      <c r="T24" s="1463"/>
      <c r="U24" s="1463"/>
      <c r="V24" s="1463"/>
      <c r="W24" s="1463"/>
      <c r="X24" s="1463"/>
      <c r="Y24" s="1463"/>
      <c r="Z24" s="1463"/>
      <c r="AA24" s="1463"/>
      <c r="AB24" s="1463"/>
      <c r="AC24" s="1463"/>
      <c r="AD24" s="1464"/>
      <c r="AE24" s="1472"/>
    </row>
    <row r="25" spans="1:31" ht="16.5" customHeight="1">
      <c r="A25" s="1939"/>
      <c r="B25" s="1940"/>
      <c r="C25" s="1940"/>
      <c r="D25" s="1940"/>
      <c r="E25" s="1940"/>
      <c r="F25" s="1940"/>
      <c r="G25" s="1941"/>
      <c r="H25" s="1471" t="s">
        <v>4</v>
      </c>
      <c r="I25" s="1461" t="s">
        <v>2334</v>
      </c>
      <c r="J25" s="1455"/>
      <c r="K25" s="1455"/>
      <c r="L25" s="1455"/>
      <c r="M25" s="1455"/>
      <c r="N25" s="1455"/>
      <c r="O25" s="1455"/>
      <c r="P25" s="1463"/>
      <c r="Q25" s="1463"/>
      <c r="R25" s="1463"/>
      <c r="S25" s="1463"/>
      <c r="T25" s="1463"/>
      <c r="U25" s="1463"/>
      <c r="V25" s="1463"/>
      <c r="W25" s="1463"/>
      <c r="X25" s="1463"/>
      <c r="Y25" s="1463"/>
      <c r="Z25" s="1463"/>
      <c r="AA25" s="1463"/>
      <c r="AB25" s="1463"/>
      <c r="AC25" s="1463"/>
      <c r="AD25" s="1464"/>
      <c r="AE25" s="1472"/>
    </row>
    <row r="26" spans="1:31" ht="16.5" customHeight="1">
      <c r="A26" s="1939"/>
      <c r="B26" s="1940"/>
      <c r="C26" s="1940"/>
      <c r="D26" s="1940"/>
      <c r="E26" s="1940"/>
      <c r="F26" s="1940"/>
      <c r="G26" s="1941"/>
      <c r="H26" s="1471" t="s">
        <v>4</v>
      </c>
      <c r="I26" s="1461" t="s">
        <v>2335</v>
      </c>
      <c r="J26" s="1455"/>
      <c r="K26" s="1455"/>
      <c r="L26" s="1455"/>
      <c r="M26" s="1455"/>
      <c r="N26" s="1455"/>
      <c r="O26" s="1455"/>
      <c r="P26" s="1463"/>
      <c r="Q26" s="1463"/>
      <c r="R26" s="1463"/>
      <c r="S26" s="1463"/>
      <c r="T26" s="1463"/>
      <c r="U26" s="1463"/>
      <c r="V26" s="1463"/>
      <c r="W26" s="1463"/>
      <c r="X26" s="1463"/>
      <c r="Y26" s="1463"/>
      <c r="Z26" s="1463"/>
      <c r="AA26" s="1463"/>
      <c r="AB26" s="1463"/>
      <c r="AC26" s="1463"/>
      <c r="AD26" s="1464"/>
      <c r="AE26" s="1472"/>
    </row>
    <row r="27" spans="1:31" ht="16.5" customHeight="1">
      <c r="A27" s="1936" t="s">
        <v>2336</v>
      </c>
      <c r="B27" s="1937"/>
      <c r="C27" s="1937"/>
      <c r="D27" s="1937"/>
      <c r="E27" s="1937"/>
      <c r="F27" s="1937"/>
      <c r="G27" s="1938"/>
      <c r="H27" s="1465" t="s">
        <v>4</v>
      </c>
      <c r="I27" s="1466" t="s">
        <v>2337</v>
      </c>
      <c r="J27" s="1467"/>
      <c r="K27" s="1467"/>
      <c r="L27" s="1467"/>
      <c r="M27" s="1467"/>
      <c r="N27" s="1467"/>
      <c r="O27" s="1467"/>
      <c r="P27" s="1468"/>
      <c r="Q27" s="1468"/>
      <c r="R27" s="1468"/>
      <c r="S27" s="1468"/>
      <c r="T27" s="1468"/>
      <c r="U27" s="1468"/>
      <c r="V27" s="1468"/>
      <c r="W27" s="1468"/>
      <c r="X27" s="1468"/>
      <c r="Y27" s="1468"/>
      <c r="Z27" s="1468"/>
      <c r="AA27" s="1468"/>
      <c r="AB27" s="1468"/>
      <c r="AC27" s="1468"/>
      <c r="AD27" s="1469"/>
      <c r="AE27" s="1470"/>
    </row>
    <row r="28" spans="1:31" ht="16.5" customHeight="1">
      <c r="A28" s="1939"/>
      <c r="B28" s="1940"/>
      <c r="C28" s="1940"/>
      <c r="D28" s="1940"/>
      <c r="E28" s="1940"/>
      <c r="F28" s="1940"/>
      <c r="G28" s="1941"/>
      <c r="H28" s="1471" t="s">
        <v>124</v>
      </c>
      <c r="I28" s="1461" t="s">
        <v>2338</v>
      </c>
      <c r="J28" s="1455"/>
      <c r="K28" s="1455"/>
      <c r="L28" s="1455"/>
      <c r="M28" s="1455"/>
      <c r="N28" s="1455"/>
      <c r="O28" s="1455"/>
      <c r="P28" s="1463"/>
      <c r="Q28" s="1463"/>
      <c r="R28" s="1463"/>
      <c r="S28" s="1463"/>
      <c r="T28" s="1463"/>
      <c r="U28" s="1463"/>
      <c r="V28" s="1463"/>
      <c r="W28" s="1463"/>
      <c r="X28" s="1463"/>
      <c r="Y28" s="1463"/>
      <c r="Z28" s="1463"/>
      <c r="AA28" s="1463"/>
      <c r="AB28" s="1463"/>
      <c r="AC28" s="1463"/>
      <c r="AD28" s="1464"/>
      <c r="AE28" s="1472"/>
    </row>
    <row r="29" spans="1:31" ht="16.5" customHeight="1">
      <c r="A29" s="1939"/>
      <c r="B29" s="1940"/>
      <c r="C29" s="1940"/>
      <c r="D29" s="1940"/>
      <c r="E29" s="1940"/>
      <c r="F29" s="1940"/>
      <c r="G29" s="1941"/>
      <c r="H29" s="1471" t="s">
        <v>4</v>
      </c>
      <c r="I29" s="1461" t="s">
        <v>2339</v>
      </c>
      <c r="J29" s="1455"/>
      <c r="K29" s="1455"/>
      <c r="L29" s="1455"/>
      <c r="M29" s="1455"/>
      <c r="N29" s="1455"/>
      <c r="O29" s="1455"/>
      <c r="P29" s="1463"/>
      <c r="Q29" s="1463"/>
      <c r="R29" s="1463"/>
      <c r="S29" s="1463"/>
      <c r="T29" s="1463"/>
      <c r="U29" s="1463"/>
      <c r="V29" s="1463"/>
      <c r="W29" s="1463"/>
      <c r="X29" s="1463"/>
      <c r="Y29" s="1463"/>
      <c r="Z29" s="1463"/>
      <c r="AA29" s="1463"/>
      <c r="AB29" s="1463"/>
      <c r="AC29" s="1463"/>
      <c r="AD29" s="1464"/>
      <c r="AE29" s="1472"/>
    </row>
    <row r="30" spans="1:31" ht="16.5" customHeight="1">
      <c r="A30" s="1939"/>
      <c r="B30" s="1940"/>
      <c r="C30" s="1940"/>
      <c r="D30" s="1940"/>
      <c r="E30" s="1940"/>
      <c r="F30" s="1940"/>
      <c r="G30" s="1941"/>
      <c r="H30" s="1471" t="s">
        <v>4</v>
      </c>
      <c r="I30" s="1461" t="s">
        <v>2340</v>
      </c>
      <c r="J30" s="1455"/>
      <c r="K30" s="1455"/>
      <c r="L30" s="1455"/>
      <c r="M30" s="1455"/>
      <c r="N30" s="1455"/>
      <c r="O30" s="1455"/>
      <c r="P30" s="1463"/>
      <c r="Q30" s="1463"/>
      <c r="R30" s="1463"/>
      <c r="S30" s="1463"/>
      <c r="T30" s="1463"/>
      <c r="U30" s="1463"/>
      <c r="V30" s="1463"/>
      <c r="W30" s="1463"/>
      <c r="X30" s="1463"/>
      <c r="Y30" s="1463"/>
      <c r="Z30" s="1463"/>
      <c r="AA30" s="1463"/>
      <c r="AB30" s="1463"/>
      <c r="AC30" s="1463"/>
      <c r="AD30" s="1464"/>
      <c r="AE30" s="1472"/>
    </row>
    <row r="31" spans="1:31" ht="16.5" customHeight="1">
      <c r="A31" s="1945" t="s">
        <v>2341</v>
      </c>
      <c r="B31" s="1937"/>
      <c r="C31" s="1937"/>
      <c r="D31" s="1937"/>
      <c r="E31" s="1937"/>
      <c r="F31" s="1937"/>
      <c r="G31" s="1938"/>
      <c r="H31" s="1949" t="str">
        <f>IF(事前シート!C6&lt;&gt;"",事前シート!C6,"")</f>
        <v/>
      </c>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1"/>
    </row>
    <row r="32" spans="1:31" ht="16.5" customHeight="1">
      <c r="A32" s="1946"/>
      <c r="B32" s="1947"/>
      <c r="C32" s="1947"/>
      <c r="D32" s="1947"/>
      <c r="E32" s="1947"/>
      <c r="F32" s="1947"/>
      <c r="G32" s="1948"/>
      <c r="H32" s="1952"/>
      <c r="I32" s="1953"/>
      <c r="J32" s="1953"/>
      <c r="K32" s="1953"/>
      <c r="L32" s="1953"/>
      <c r="M32" s="1953"/>
      <c r="N32" s="1953"/>
      <c r="O32" s="1953"/>
      <c r="P32" s="1953"/>
      <c r="Q32" s="1953"/>
      <c r="R32" s="1953"/>
      <c r="S32" s="1953"/>
      <c r="T32" s="1953"/>
      <c r="U32" s="1953"/>
      <c r="V32" s="1953"/>
      <c r="W32" s="1953"/>
      <c r="X32" s="1953"/>
      <c r="Y32" s="1953"/>
      <c r="Z32" s="1953"/>
      <c r="AA32" s="1953"/>
      <c r="AB32" s="1953"/>
      <c r="AC32" s="1953"/>
      <c r="AD32" s="1953"/>
      <c r="AE32" s="1954"/>
    </row>
    <row r="33" spans="1:31" ht="16.5" customHeight="1">
      <c r="A33" s="1945" t="s">
        <v>2342</v>
      </c>
      <c r="B33" s="1937"/>
      <c r="C33" s="1937"/>
      <c r="D33" s="1937"/>
      <c r="E33" s="1937"/>
      <c r="F33" s="1937"/>
      <c r="G33" s="1938"/>
      <c r="H33" s="1949" t="str">
        <f>IF('３面'!R6&lt;&gt;"",'３面'!R6,"")</f>
        <v/>
      </c>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1"/>
    </row>
    <row r="34" spans="1:31" ht="16.5" customHeight="1">
      <c r="A34" s="1946"/>
      <c r="B34" s="1947"/>
      <c r="C34" s="1947"/>
      <c r="D34" s="1947"/>
      <c r="E34" s="1947"/>
      <c r="F34" s="1947"/>
      <c r="G34" s="1948"/>
      <c r="H34" s="1952"/>
      <c r="I34" s="1953"/>
      <c r="J34" s="1953"/>
      <c r="K34" s="1953"/>
      <c r="L34" s="1953"/>
      <c r="M34" s="1953"/>
      <c r="N34" s="1953"/>
      <c r="O34" s="1953"/>
      <c r="P34" s="1953"/>
      <c r="Q34" s="1953"/>
      <c r="R34" s="1953"/>
      <c r="S34" s="1953"/>
      <c r="T34" s="1953"/>
      <c r="U34" s="1953"/>
      <c r="V34" s="1953"/>
      <c r="W34" s="1953"/>
      <c r="X34" s="1953"/>
      <c r="Y34" s="1953"/>
      <c r="Z34" s="1953"/>
      <c r="AA34" s="1953"/>
      <c r="AB34" s="1953"/>
      <c r="AC34" s="1953"/>
      <c r="AD34" s="1953"/>
      <c r="AE34" s="1954"/>
    </row>
    <row r="35" spans="1:31" ht="16.5" customHeight="1">
      <c r="A35" s="1939" t="s">
        <v>2343</v>
      </c>
      <c r="B35" s="1940"/>
      <c r="C35" s="1940"/>
      <c r="D35" s="1940"/>
      <c r="E35" s="1940"/>
      <c r="F35" s="1940"/>
      <c r="G35" s="1941"/>
      <c r="H35" s="1945" t="s">
        <v>2344</v>
      </c>
      <c r="I35" s="1937"/>
      <c r="J35" s="1937"/>
      <c r="K35" s="1937"/>
      <c r="L35" s="1938"/>
      <c r="M35" s="1955"/>
      <c r="N35" s="1955"/>
      <c r="O35" s="1955"/>
      <c r="P35" s="1955"/>
      <c r="Q35" s="1955"/>
      <c r="R35" s="1955"/>
      <c r="S35" s="1955"/>
      <c r="T35" s="1955"/>
      <c r="U35" s="1955"/>
      <c r="V35" s="1955"/>
      <c r="W35" s="1955"/>
      <c r="X35" s="1955"/>
      <c r="Y35" s="1955"/>
      <c r="Z35" s="1955"/>
      <c r="AA35" s="1955"/>
      <c r="AB35" s="1955"/>
      <c r="AC35" s="1955"/>
      <c r="AD35" s="1955"/>
      <c r="AE35" s="1956"/>
    </row>
    <row r="36" spans="1:31" ht="16.5" customHeight="1">
      <c r="A36" s="1939"/>
      <c r="B36" s="1940"/>
      <c r="C36" s="1940"/>
      <c r="D36" s="1940"/>
      <c r="E36" s="1940"/>
      <c r="F36" s="1940"/>
      <c r="G36" s="1941"/>
      <c r="H36" s="1939"/>
      <c r="I36" s="1940"/>
      <c r="J36" s="1940"/>
      <c r="K36" s="1940"/>
      <c r="L36" s="1941"/>
      <c r="M36" s="1955"/>
      <c r="N36" s="1955"/>
      <c r="O36" s="1955"/>
      <c r="P36" s="1955"/>
      <c r="Q36" s="1955"/>
      <c r="R36" s="1955"/>
      <c r="S36" s="1955"/>
      <c r="T36" s="1955"/>
      <c r="U36" s="1955"/>
      <c r="V36" s="1955"/>
      <c r="W36" s="1955"/>
      <c r="X36" s="1955"/>
      <c r="Y36" s="1955"/>
      <c r="Z36" s="1955"/>
      <c r="AA36" s="1955"/>
      <c r="AB36" s="1955"/>
      <c r="AC36" s="1955"/>
      <c r="AD36" s="1955"/>
      <c r="AE36" s="1956"/>
    </row>
    <row r="37" spans="1:31" ht="16.5" customHeight="1">
      <c r="A37" s="1939"/>
      <c r="B37" s="1940"/>
      <c r="C37" s="1940"/>
      <c r="D37" s="1940"/>
      <c r="E37" s="1940"/>
      <c r="F37" s="1940"/>
      <c r="G37" s="1941"/>
      <c r="H37" s="1945" t="s">
        <v>2345</v>
      </c>
      <c r="I37" s="1937"/>
      <c r="J37" s="1937"/>
      <c r="K37" s="1937"/>
      <c r="L37" s="1938"/>
      <c r="M37" s="1957"/>
      <c r="N37" s="1957"/>
      <c r="O37" s="1957"/>
      <c r="P37" s="1957"/>
      <c r="Q37" s="1957"/>
      <c r="R37" s="1957"/>
      <c r="S37" s="1957"/>
      <c r="T37" s="1957"/>
      <c r="U37" s="1957"/>
      <c r="V37" s="1957"/>
      <c r="W37" s="1957"/>
      <c r="X37" s="1957"/>
      <c r="Y37" s="1957"/>
      <c r="Z37" s="1957"/>
      <c r="AA37" s="1957"/>
      <c r="AB37" s="1957"/>
      <c r="AC37" s="1957"/>
      <c r="AD37" s="1957"/>
      <c r="AE37" s="1958"/>
    </row>
    <row r="38" spans="1:31" ht="16.5" customHeight="1">
      <c r="A38" s="1939"/>
      <c r="B38" s="1940"/>
      <c r="C38" s="1940"/>
      <c r="D38" s="1940"/>
      <c r="E38" s="1940"/>
      <c r="F38" s="1940"/>
      <c r="G38" s="1941"/>
      <c r="H38" s="1946"/>
      <c r="I38" s="1947"/>
      <c r="J38" s="1947"/>
      <c r="K38" s="1947"/>
      <c r="L38" s="1948"/>
      <c r="M38" s="1959"/>
      <c r="N38" s="1959"/>
      <c r="O38" s="1959"/>
      <c r="P38" s="1959"/>
      <c r="Q38" s="1959"/>
      <c r="R38" s="1959"/>
      <c r="S38" s="1959"/>
      <c r="T38" s="1959"/>
      <c r="U38" s="1959"/>
      <c r="V38" s="1959"/>
      <c r="W38" s="1959"/>
      <c r="X38" s="1959"/>
      <c r="Y38" s="1959"/>
      <c r="Z38" s="1959"/>
      <c r="AA38" s="1959"/>
      <c r="AB38" s="1959"/>
      <c r="AC38" s="1959"/>
      <c r="AD38" s="1959"/>
      <c r="AE38" s="1960"/>
    </row>
    <row r="39" spans="1:31" ht="16.5" customHeight="1">
      <c r="A39" s="1939"/>
      <c r="B39" s="1940"/>
      <c r="C39" s="1940"/>
      <c r="D39" s="1940"/>
      <c r="E39" s="1940"/>
      <c r="F39" s="1940"/>
      <c r="G39" s="1941"/>
      <c r="H39" s="1939" t="s">
        <v>2346</v>
      </c>
      <c r="I39" s="1940"/>
      <c r="J39" s="1940"/>
      <c r="K39" s="1940"/>
      <c r="L39" s="1941"/>
      <c r="M39" s="1955"/>
      <c r="N39" s="1955"/>
      <c r="O39" s="1955"/>
      <c r="P39" s="1955"/>
      <c r="Q39" s="1955"/>
      <c r="R39" s="1955"/>
      <c r="S39" s="1955"/>
      <c r="T39" s="1955"/>
      <c r="U39" s="1955"/>
      <c r="V39" s="1955"/>
      <c r="W39" s="1955"/>
      <c r="X39" s="1955"/>
      <c r="Y39" s="1955"/>
      <c r="Z39" s="1955"/>
      <c r="AA39" s="1955"/>
      <c r="AB39" s="1955"/>
      <c r="AC39" s="1955"/>
      <c r="AD39" s="1955"/>
      <c r="AE39" s="1956"/>
    </row>
    <row r="40" spans="1:31" ht="16.5" customHeight="1">
      <c r="A40" s="1946"/>
      <c r="B40" s="1947"/>
      <c r="C40" s="1947"/>
      <c r="D40" s="1947"/>
      <c r="E40" s="1947"/>
      <c r="F40" s="1947"/>
      <c r="G40" s="1948"/>
      <c r="H40" s="1946"/>
      <c r="I40" s="1947"/>
      <c r="J40" s="1947"/>
      <c r="K40" s="1947"/>
      <c r="L40" s="1948"/>
      <c r="M40" s="1959"/>
      <c r="N40" s="1959"/>
      <c r="O40" s="1959"/>
      <c r="P40" s="1959"/>
      <c r="Q40" s="1959"/>
      <c r="R40" s="1959"/>
      <c r="S40" s="1959"/>
      <c r="T40" s="1959"/>
      <c r="U40" s="1959"/>
      <c r="V40" s="1959"/>
      <c r="W40" s="1959"/>
      <c r="X40" s="1959"/>
      <c r="Y40" s="1959"/>
      <c r="Z40" s="1959"/>
      <c r="AA40" s="1959"/>
      <c r="AB40" s="1959"/>
      <c r="AC40" s="1959"/>
      <c r="AD40" s="1959"/>
      <c r="AE40" s="1960"/>
    </row>
    <row r="41" spans="1:31" ht="16.5" customHeight="1">
      <c r="A41" s="1455"/>
      <c r="B41" s="1455"/>
      <c r="C41" s="1455"/>
      <c r="D41" s="1455"/>
      <c r="E41" s="1455"/>
      <c r="F41" s="1455"/>
      <c r="G41" s="1455"/>
      <c r="H41" s="1455"/>
      <c r="I41" s="1455"/>
      <c r="J41" s="1455"/>
      <c r="K41" s="1455"/>
      <c r="L41" s="1455"/>
      <c r="M41" s="1455"/>
      <c r="N41" s="1455"/>
      <c r="O41" s="1455"/>
      <c r="P41" s="1455"/>
      <c r="Q41" s="1455"/>
      <c r="R41" s="1455"/>
      <c r="S41" s="1455"/>
      <c r="T41" s="1455"/>
      <c r="U41" s="1455"/>
      <c r="V41" s="1455"/>
      <c r="W41" s="1455"/>
      <c r="X41" s="1455"/>
      <c r="Y41" s="1455"/>
      <c r="Z41" s="1455"/>
      <c r="AA41" s="1455"/>
      <c r="AB41" s="1455"/>
      <c r="AC41" s="1455"/>
      <c r="AD41" s="1455"/>
      <c r="AE41" s="1455"/>
    </row>
    <row r="42" spans="1:31" ht="16.5" customHeight="1">
      <c r="A42" s="1473"/>
      <c r="B42" s="1473"/>
      <c r="C42" s="1473"/>
      <c r="D42" s="1473"/>
      <c r="E42" s="1473"/>
      <c r="F42" s="1473"/>
      <c r="G42" s="1473"/>
      <c r="H42" s="1473"/>
      <c r="I42" s="1473"/>
      <c r="J42" s="1473"/>
      <c r="K42" s="1473"/>
      <c r="L42" s="1940" t="s">
        <v>2347</v>
      </c>
      <c r="M42" s="1940"/>
      <c r="N42" s="1961"/>
      <c r="O42" s="1961"/>
      <c r="P42" s="1473" t="s">
        <v>0</v>
      </c>
      <c r="Q42" s="1961"/>
      <c r="R42" s="1961"/>
      <c r="S42" s="1473" t="s">
        <v>37</v>
      </c>
      <c r="T42" s="1961"/>
      <c r="U42" s="1961"/>
      <c r="V42" s="1473" t="s">
        <v>2348</v>
      </c>
      <c r="W42" s="1473"/>
      <c r="X42" s="1473"/>
      <c r="Y42" s="1473"/>
      <c r="Z42" s="1473"/>
      <c r="AA42" s="1473"/>
      <c r="AB42" s="1473"/>
      <c r="AC42" s="1473"/>
      <c r="AD42" s="1473"/>
      <c r="AE42" s="1473"/>
    </row>
    <row r="43" spans="1:31" ht="16.5" customHeight="1">
      <c r="A43" s="1455"/>
      <c r="B43" s="1455"/>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5"/>
      <c r="AA43" s="1455"/>
      <c r="AB43" s="1455"/>
      <c r="AC43" s="1455"/>
      <c r="AD43" s="1455"/>
      <c r="AE43" s="1455"/>
    </row>
    <row r="44" spans="1:31" ht="16.5" customHeight="1">
      <c r="A44" s="1455"/>
      <c r="B44" s="1455"/>
      <c r="C44" s="1455"/>
      <c r="D44" s="1455"/>
      <c r="E44" s="1455"/>
      <c r="F44" s="1455"/>
      <c r="G44" s="1455"/>
      <c r="H44" s="1455"/>
      <c r="I44" s="1455"/>
      <c r="J44" s="1455"/>
      <c r="K44" s="1455"/>
      <c r="L44" s="1455"/>
      <c r="M44" s="1940" t="s">
        <v>2349</v>
      </c>
      <c r="N44" s="1940"/>
      <c r="O44" s="1940"/>
      <c r="P44" s="1962"/>
      <c r="Q44" s="1962"/>
      <c r="R44" s="1962"/>
      <c r="S44" s="1962"/>
      <c r="T44" s="1962"/>
      <c r="U44" s="1962"/>
      <c r="V44" s="1962"/>
      <c r="W44" s="1962"/>
      <c r="X44" s="1962"/>
      <c r="Y44" s="1962"/>
      <c r="Z44" s="1962"/>
      <c r="AA44" s="1962"/>
      <c r="AB44" s="1962"/>
      <c r="AC44" s="1962"/>
      <c r="AD44" s="1962"/>
      <c r="AE44" s="1962"/>
    </row>
    <row r="45" spans="1:31" ht="16.5" customHeight="1">
      <c r="A45" s="1455"/>
      <c r="B45" s="1455"/>
      <c r="C45" s="1455"/>
      <c r="D45" s="1455"/>
      <c r="E45" s="1455"/>
      <c r="F45" s="1455"/>
      <c r="G45" s="1455"/>
      <c r="H45" s="1455"/>
      <c r="I45" s="1455"/>
      <c r="J45" s="1455"/>
      <c r="K45" s="1455"/>
      <c r="L45" s="1455"/>
      <c r="M45" s="1455"/>
      <c r="N45" s="1455"/>
      <c r="O45" s="1455"/>
      <c r="P45" s="1962"/>
      <c r="Q45" s="1962"/>
      <c r="R45" s="1962"/>
      <c r="S45" s="1962"/>
      <c r="T45" s="1962"/>
      <c r="U45" s="1962"/>
      <c r="V45" s="1962"/>
      <c r="W45" s="1962"/>
      <c r="X45" s="1962"/>
      <c r="Y45" s="1962"/>
      <c r="Z45" s="1962"/>
      <c r="AA45" s="1962"/>
      <c r="AB45" s="1962"/>
      <c r="AC45" s="1962"/>
      <c r="AD45" s="1962"/>
      <c r="AE45" s="1962"/>
    </row>
    <row r="46" spans="1:31" ht="16.5" customHeight="1">
      <c r="A46" s="1455"/>
      <c r="B46" s="1455"/>
      <c r="C46" s="1455"/>
      <c r="D46" s="1455"/>
      <c r="E46" s="1455"/>
      <c r="F46" s="1455"/>
      <c r="G46" s="1455"/>
      <c r="H46" s="1455"/>
      <c r="I46" s="1455"/>
      <c r="J46" s="1455"/>
      <c r="K46" s="1455"/>
      <c r="L46" s="1455"/>
      <c r="M46" s="1455"/>
      <c r="N46" s="1455"/>
      <c r="O46" s="1455"/>
      <c r="P46" s="1455"/>
      <c r="Q46" s="1455"/>
      <c r="R46" s="1455"/>
      <c r="S46" s="1455"/>
      <c r="T46" s="1455"/>
      <c r="U46" s="1455"/>
      <c r="V46" s="1455"/>
      <c r="W46" s="1455"/>
      <c r="X46" s="1455"/>
      <c r="Y46" s="1455"/>
      <c r="Z46" s="1455"/>
      <c r="AA46" s="1455"/>
      <c r="AB46" s="1455"/>
      <c r="AC46" s="1455"/>
      <c r="AD46" s="1455"/>
      <c r="AE46" s="1455"/>
    </row>
    <row r="47" spans="1:31" ht="16.5" customHeight="1">
      <c r="A47" s="1455"/>
      <c r="B47" s="1455"/>
      <c r="C47" s="1455"/>
      <c r="D47" s="1455"/>
      <c r="E47" s="1455"/>
      <c r="F47" s="1455"/>
      <c r="G47" s="1455"/>
      <c r="H47" s="1455"/>
      <c r="I47" s="1455"/>
      <c r="J47" s="1455"/>
      <c r="K47" s="1455"/>
      <c r="L47" s="1455"/>
      <c r="M47" s="1940" t="s">
        <v>2350</v>
      </c>
      <c r="N47" s="1940"/>
      <c r="O47" s="1940"/>
      <c r="P47" s="1962"/>
      <c r="Q47" s="1962"/>
      <c r="R47" s="1962"/>
      <c r="S47" s="1962"/>
      <c r="T47" s="1962"/>
      <c r="U47" s="1962"/>
      <c r="V47" s="1962"/>
      <c r="W47" s="1962"/>
      <c r="X47" s="1962"/>
      <c r="Y47" s="1962"/>
      <c r="Z47" s="1962"/>
      <c r="AA47" s="1962"/>
      <c r="AB47" s="1962"/>
      <c r="AC47" s="1962"/>
      <c r="AD47" s="1940"/>
      <c r="AE47" s="1940"/>
    </row>
    <row r="48" spans="1:31" ht="16.5" customHeight="1">
      <c r="A48" s="1455"/>
      <c r="B48" s="1455"/>
      <c r="C48" s="1455"/>
      <c r="D48" s="1455"/>
      <c r="E48" s="1455"/>
      <c r="F48" s="1455"/>
      <c r="G48" s="1455"/>
      <c r="H48" s="1455"/>
      <c r="I48" s="1455"/>
      <c r="J48" s="1455"/>
      <c r="K48" s="1455"/>
      <c r="L48" s="1455"/>
      <c r="M48" s="1455"/>
      <c r="N48" s="1455"/>
      <c r="O48" s="1455"/>
      <c r="P48" s="1962"/>
      <c r="Q48" s="1962"/>
      <c r="R48" s="1962"/>
      <c r="S48" s="1962"/>
      <c r="T48" s="1962"/>
      <c r="U48" s="1962"/>
      <c r="V48" s="1962"/>
      <c r="W48" s="1962"/>
      <c r="X48" s="1962"/>
      <c r="Y48" s="1962"/>
      <c r="Z48" s="1962"/>
      <c r="AA48" s="1962"/>
      <c r="AB48" s="1962"/>
      <c r="AC48" s="1962"/>
      <c r="AD48" s="1940"/>
      <c r="AE48" s="1940"/>
    </row>
    <row r="49" spans="1:31" ht="16.5" customHeight="1">
      <c r="A49" s="1455"/>
      <c r="B49" s="1455"/>
      <c r="C49" s="1455"/>
      <c r="D49" s="1455"/>
      <c r="E49" s="1455"/>
      <c r="F49" s="1455"/>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row>
    <row r="52" spans="1:31" ht="16.5" customHeight="1">
      <c r="A52" s="1474"/>
      <c r="B52" s="1474"/>
      <c r="E52" s="1474"/>
      <c r="F52" s="1474"/>
      <c r="G52" s="1474"/>
      <c r="J52" s="1474"/>
      <c r="K52" s="1474"/>
      <c r="M52" s="1474"/>
      <c r="N52" s="1474"/>
      <c r="P52" s="1474"/>
      <c r="Q52" s="1474"/>
    </row>
    <row r="53" spans="1:31" ht="16.5" customHeight="1">
      <c r="A53" s="1474"/>
      <c r="B53" s="1474"/>
      <c r="E53" s="1474"/>
      <c r="F53" s="1474"/>
      <c r="G53" s="1474"/>
      <c r="J53" s="1474"/>
      <c r="K53" s="1474"/>
      <c r="M53" s="1474"/>
      <c r="N53" s="1474"/>
      <c r="P53" s="1474"/>
      <c r="Q53" s="1474"/>
    </row>
    <row r="54" spans="1:31" ht="16.5" customHeight="1">
      <c r="H54" s="1475"/>
      <c r="I54" s="1475"/>
      <c r="Q54" s="1475"/>
      <c r="R54" s="1475"/>
      <c r="S54" s="1475"/>
    </row>
    <row r="55" spans="1:31" ht="16.5" customHeight="1">
      <c r="H55" s="1475"/>
      <c r="I55" s="1475"/>
      <c r="Q55" s="1475"/>
      <c r="R55" s="1475"/>
      <c r="S55" s="1475"/>
    </row>
    <row r="61" spans="1:31" ht="16.5" customHeight="1">
      <c r="A61" s="1961"/>
      <c r="B61" s="1961"/>
      <c r="C61" s="1961"/>
      <c r="D61" s="1961"/>
      <c r="E61" s="1961"/>
      <c r="F61" s="1961"/>
      <c r="G61" s="1961"/>
      <c r="H61" s="1961"/>
      <c r="I61" s="1961"/>
      <c r="J61" s="1961"/>
      <c r="K61" s="1961"/>
      <c r="L61" s="1961"/>
      <c r="M61" s="1961"/>
      <c r="N61" s="1961"/>
      <c r="O61" s="1961"/>
      <c r="P61" s="1961"/>
      <c r="Q61" s="1961"/>
      <c r="R61" s="1961"/>
      <c r="S61" s="1961"/>
      <c r="T61" s="1961"/>
      <c r="U61" s="1961"/>
      <c r="V61" s="1961"/>
      <c r="W61" s="1961"/>
      <c r="X61" s="1961"/>
      <c r="Y61" s="1961"/>
      <c r="Z61" s="1961"/>
      <c r="AA61" s="1961"/>
      <c r="AB61" s="1961"/>
      <c r="AC61" s="1961"/>
    </row>
    <row r="62" spans="1:31" ht="16.5" customHeight="1">
      <c r="B62" s="1476"/>
      <c r="C62" s="1476"/>
      <c r="D62" s="1476"/>
      <c r="E62" s="1476"/>
      <c r="F62" s="1476"/>
      <c r="G62" s="1476"/>
      <c r="H62" s="1476"/>
      <c r="I62" s="1476"/>
      <c r="J62" s="1476"/>
      <c r="K62" s="1476"/>
      <c r="L62" s="1476"/>
      <c r="M62" s="1476"/>
      <c r="N62" s="1476"/>
      <c r="O62" s="1476"/>
      <c r="P62" s="1476"/>
      <c r="Q62" s="1476"/>
      <c r="R62" s="1476"/>
      <c r="S62" s="1476"/>
      <c r="T62" s="1476"/>
      <c r="U62" s="1476"/>
      <c r="V62" s="1476"/>
      <c r="W62" s="1476"/>
      <c r="X62" s="1476"/>
      <c r="Y62" s="1476"/>
      <c r="Z62" s="1476"/>
      <c r="AA62" s="1476"/>
      <c r="AB62" s="1476"/>
      <c r="AC62" s="1476"/>
      <c r="AD62" s="1476"/>
    </row>
    <row r="63" spans="1:31" ht="16.5" customHeight="1">
      <c r="B63" s="1476"/>
      <c r="C63" s="1476"/>
      <c r="D63" s="1476"/>
      <c r="E63" s="1476"/>
      <c r="F63" s="1476"/>
      <c r="G63" s="1476"/>
      <c r="H63" s="1476"/>
      <c r="I63" s="1476"/>
      <c r="J63" s="1476"/>
      <c r="K63" s="1476"/>
      <c r="L63" s="1476"/>
      <c r="M63" s="1476"/>
      <c r="N63" s="1476"/>
      <c r="O63" s="1476"/>
      <c r="P63" s="1476"/>
      <c r="Q63" s="1476"/>
      <c r="R63" s="1476"/>
      <c r="S63" s="1476"/>
      <c r="T63" s="1476"/>
      <c r="U63" s="1476"/>
      <c r="V63" s="1476"/>
      <c r="W63" s="1476"/>
      <c r="X63" s="1476"/>
      <c r="Y63" s="1476"/>
      <c r="Z63" s="1476"/>
      <c r="AA63" s="1476"/>
      <c r="AB63" s="1476"/>
      <c r="AC63" s="1476"/>
      <c r="AD63" s="1476"/>
    </row>
    <row r="64" spans="1:31" ht="16.5" customHeight="1">
      <c r="B64" s="1476"/>
      <c r="C64" s="1476"/>
      <c r="D64" s="1476"/>
      <c r="E64" s="1476"/>
      <c r="F64" s="1476"/>
      <c r="G64" s="1476"/>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row>
    <row r="65" spans="2:30" ht="16.5" customHeight="1">
      <c r="B65" s="1476"/>
      <c r="C65" s="1476"/>
      <c r="D65" s="1476"/>
      <c r="E65" s="1476"/>
      <c r="F65" s="1476"/>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row>
    <row r="66" spans="2:30" ht="16.5" customHeight="1">
      <c r="B66" s="1476"/>
      <c r="C66" s="1476"/>
      <c r="D66" s="1476"/>
      <c r="E66" s="1476"/>
      <c r="F66" s="1476"/>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row>
    <row r="67" spans="2:30" ht="16.5" customHeight="1">
      <c r="B67" s="1476"/>
      <c r="C67" s="1476"/>
      <c r="D67" s="1476"/>
      <c r="E67" s="1476"/>
      <c r="F67" s="1476"/>
      <c r="G67" s="1476"/>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row>
    <row r="70" spans="2:30" ht="16.5" customHeight="1">
      <c r="H70" s="1963"/>
      <c r="I70" s="1963"/>
      <c r="J70" s="1963"/>
      <c r="K70" s="1963"/>
      <c r="L70" s="1963"/>
      <c r="M70" s="1963"/>
      <c r="N70" s="1964"/>
      <c r="O70" s="1964"/>
      <c r="P70" s="1964"/>
      <c r="Q70" s="1964"/>
      <c r="R70" s="1964"/>
      <c r="S70" s="1964"/>
      <c r="T70" s="1964"/>
      <c r="U70" s="1964"/>
      <c r="V70" s="1964"/>
      <c r="W70" s="1964"/>
      <c r="X70" s="1964"/>
      <c r="Y70" s="1964"/>
      <c r="Z70" s="1964"/>
      <c r="AA70" s="1477"/>
      <c r="AB70" s="1477"/>
    </row>
    <row r="71" spans="2:30" ht="16.5" customHeight="1">
      <c r="H71" s="1963"/>
      <c r="I71" s="1963"/>
      <c r="J71" s="1963"/>
      <c r="K71" s="1963"/>
      <c r="L71" s="1963"/>
      <c r="M71" s="1963"/>
      <c r="N71" s="1964"/>
      <c r="O71" s="1964"/>
      <c r="P71" s="1964"/>
      <c r="Q71" s="1964"/>
      <c r="R71" s="1964"/>
      <c r="S71" s="1964"/>
      <c r="T71" s="1964"/>
      <c r="U71" s="1964"/>
      <c r="V71" s="1964"/>
      <c r="W71" s="1964"/>
      <c r="X71" s="1964"/>
      <c r="Y71" s="1964"/>
      <c r="Z71" s="1964"/>
      <c r="AA71" s="1477"/>
      <c r="AB71" s="1477"/>
    </row>
    <row r="72" spans="2:30" ht="16.5" customHeight="1">
      <c r="H72" s="1963"/>
      <c r="I72" s="1963"/>
      <c r="J72" s="1963"/>
      <c r="K72" s="1963"/>
      <c r="L72" s="1963"/>
      <c r="M72" s="1963"/>
      <c r="N72" s="1964"/>
      <c r="O72" s="1964"/>
      <c r="P72" s="1964"/>
      <c r="Q72" s="1964"/>
      <c r="R72" s="1964"/>
      <c r="S72" s="1964"/>
      <c r="T72" s="1964"/>
      <c r="U72" s="1964"/>
      <c r="V72" s="1964"/>
      <c r="W72" s="1964"/>
      <c r="X72" s="1964"/>
      <c r="Y72" s="1964"/>
      <c r="Z72" s="1964"/>
      <c r="AA72" s="1477"/>
      <c r="AB72" s="1477"/>
    </row>
    <row r="74" spans="2:30" ht="16.5" customHeight="1">
      <c r="H74" s="1963"/>
      <c r="I74" s="1963"/>
      <c r="J74" s="1963"/>
      <c r="K74" s="1963"/>
      <c r="L74" s="1963"/>
      <c r="M74" s="1963"/>
      <c r="N74" s="1964"/>
      <c r="O74" s="1964"/>
      <c r="P74" s="1964"/>
      <c r="Q74" s="1964"/>
      <c r="R74" s="1964"/>
      <c r="S74" s="1964"/>
      <c r="T74" s="1964"/>
      <c r="U74" s="1964"/>
      <c r="V74" s="1964"/>
      <c r="W74" s="1964"/>
      <c r="X74" s="1964"/>
      <c r="Y74" s="1964"/>
      <c r="Z74" s="1964"/>
      <c r="AA74" s="1477"/>
      <c r="AB74" s="1477"/>
    </row>
    <row r="75" spans="2:30" ht="16.5" customHeight="1">
      <c r="H75" s="1963"/>
      <c r="I75" s="1963"/>
      <c r="J75" s="1963"/>
      <c r="K75" s="1963"/>
      <c r="L75" s="1963"/>
      <c r="M75" s="1963"/>
      <c r="N75" s="1964"/>
      <c r="O75" s="1964"/>
      <c r="P75" s="1964"/>
      <c r="Q75" s="1964"/>
      <c r="R75" s="1964"/>
      <c r="S75" s="1964"/>
      <c r="T75" s="1964"/>
      <c r="U75" s="1964"/>
      <c r="V75" s="1964"/>
      <c r="W75" s="1964"/>
      <c r="X75" s="1964"/>
      <c r="Y75" s="1964"/>
      <c r="Z75" s="1964"/>
      <c r="AA75" s="1477"/>
      <c r="AB75" s="1477"/>
    </row>
    <row r="76" spans="2:30" ht="16.5" customHeight="1">
      <c r="H76" s="1963"/>
      <c r="I76" s="1963"/>
      <c r="J76" s="1963"/>
      <c r="K76" s="1963"/>
      <c r="L76" s="1963"/>
      <c r="M76" s="1963"/>
      <c r="N76" s="1964"/>
      <c r="O76" s="1964"/>
      <c r="P76" s="1964"/>
      <c r="Q76" s="1964"/>
      <c r="R76" s="1964"/>
      <c r="S76" s="1964"/>
      <c r="T76" s="1964"/>
      <c r="U76" s="1964"/>
      <c r="V76" s="1964"/>
      <c r="W76" s="1964"/>
      <c r="X76" s="1964"/>
      <c r="Y76" s="1964"/>
      <c r="Z76" s="1964"/>
      <c r="AA76" s="1477"/>
      <c r="AB76" s="1477"/>
    </row>
    <row r="78" spans="2:30" ht="16.5" customHeight="1">
      <c r="H78" s="1963"/>
      <c r="I78" s="1963"/>
      <c r="J78" s="1963"/>
      <c r="K78" s="1963"/>
      <c r="L78" s="1963"/>
      <c r="M78" s="1963"/>
      <c r="N78" s="1964"/>
      <c r="O78" s="1964"/>
      <c r="P78" s="1964"/>
      <c r="Q78" s="1964"/>
      <c r="R78" s="1964"/>
      <c r="S78" s="1964"/>
      <c r="T78" s="1964"/>
      <c r="U78" s="1964"/>
      <c r="V78" s="1964"/>
      <c r="W78" s="1964"/>
      <c r="X78" s="1964"/>
      <c r="Y78" s="1964"/>
      <c r="Z78" s="1964"/>
      <c r="AA78" s="1477"/>
      <c r="AB78" s="1477"/>
    </row>
    <row r="79" spans="2:30" ht="16.5" customHeight="1">
      <c r="H79" s="1963"/>
      <c r="I79" s="1963"/>
      <c r="J79" s="1963"/>
      <c r="K79" s="1963"/>
      <c r="L79" s="1963"/>
      <c r="M79" s="1963"/>
      <c r="N79" s="1964"/>
      <c r="O79" s="1964"/>
      <c r="P79" s="1964"/>
      <c r="Q79" s="1964"/>
      <c r="R79" s="1964"/>
      <c r="S79" s="1964"/>
      <c r="T79" s="1964"/>
      <c r="U79" s="1964"/>
      <c r="V79" s="1964"/>
      <c r="W79" s="1964"/>
      <c r="X79" s="1964"/>
      <c r="Y79" s="1964"/>
      <c r="Z79" s="1964"/>
      <c r="AA79" s="1477"/>
      <c r="AB79" s="1477"/>
    </row>
    <row r="80" spans="2:30" ht="16.5" customHeight="1">
      <c r="H80" s="1963"/>
      <c r="I80" s="1963"/>
      <c r="J80" s="1963"/>
      <c r="K80" s="1963"/>
      <c r="L80" s="1963"/>
      <c r="M80" s="1963"/>
      <c r="N80" s="1964"/>
      <c r="O80" s="1964"/>
      <c r="P80" s="1964"/>
      <c r="Q80" s="1964"/>
      <c r="R80" s="1964"/>
      <c r="S80" s="1964"/>
      <c r="T80" s="1964"/>
      <c r="U80" s="1964"/>
      <c r="V80" s="1964"/>
      <c r="W80" s="1964"/>
      <c r="X80" s="1964"/>
      <c r="Y80" s="1964"/>
      <c r="Z80" s="1964"/>
      <c r="AA80" s="1477"/>
      <c r="AB80" s="1477"/>
    </row>
    <row r="82" spans="8:28" ht="16.5" customHeight="1">
      <c r="H82" s="1963"/>
      <c r="I82" s="1963"/>
      <c r="J82" s="1963"/>
      <c r="K82" s="1963"/>
      <c r="L82" s="1963"/>
      <c r="M82" s="1963"/>
      <c r="N82" s="1964"/>
      <c r="O82" s="1964"/>
      <c r="P82" s="1964"/>
      <c r="Q82" s="1964"/>
      <c r="R82" s="1964"/>
      <c r="S82" s="1964"/>
      <c r="T82" s="1964"/>
      <c r="U82" s="1964"/>
      <c r="V82" s="1964"/>
      <c r="W82" s="1964"/>
      <c r="X82" s="1964"/>
      <c r="Y82" s="1964"/>
      <c r="Z82" s="1964"/>
      <c r="AA82" s="1477"/>
      <c r="AB82" s="1477"/>
    </row>
    <row r="83" spans="8:28" ht="16.5" customHeight="1">
      <c r="H83" s="1963"/>
      <c r="I83" s="1963"/>
      <c r="J83" s="1963"/>
      <c r="K83" s="1963"/>
      <c r="L83" s="1963"/>
      <c r="M83" s="1963"/>
      <c r="N83" s="1964"/>
      <c r="O83" s="1964"/>
      <c r="P83" s="1964"/>
      <c r="Q83" s="1964"/>
      <c r="R83" s="1964"/>
      <c r="S83" s="1964"/>
      <c r="T83" s="1964"/>
      <c r="U83" s="1964"/>
      <c r="V83" s="1964"/>
      <c r="W83" s="1964"/>
      <c r="X83" s="1964"/>
      <c r="Y83" s="1964"/>
      <c r="Z83" s="1964"/>
      <c r="AA83" s="1477"/>
      <c r="AB83" s="1477"/>
    </row>
    <row r="84" spans="8:28" ht="16.5" customHeight="1">
      <c r="H84" s="1963"/>
      <c r="I84" s="1963"/>
      <c r="J84" s="1963"/>
      <c r="K84" s="1963"/>
      <c r="L84" s="1963"/>
      <c r="M84" s="1963"/>
      <c r="N84" s="1964"/>
      <c r="O84" s="1964"/>
      <c r="P84" s="1964"/>
      <c r="Q84" s="1964"/>
      <c r="R84" s="1964"/>
      <c r="S84" s="1964"/>
      <c r="T84" s="1964"/>
      <c r="U84" s="1964"/>
      <c r="V84" s="1964"/>
      <c r="W84" s="1964"/>
      <c r="X84" s="1964"/>
      <c r="Y84" s="1964"/>
      <c r="Z84" s="1964"/>
      <c r="AA84" s="1477"/>
      <c r="AB84" s="1477"/>
    </row>
    <row r="86" spans="8:28" ht="16.5" customHeight="1">
      <c r="H86" s="1963"/>
      <c r="I86" s="1963"/>
      <c r="J86" s="1963"/>
      <c r="K86" s="1963"/>
      <c r="L86" s="1963"/>
      <c r="M86" s="1963"/>
      <c r="N86" s="1964"/>
      <c r="O86" s="1964"/>
      <c r="P86" s="1964"/>
      <c r="Q86" s="1964"/>
      <c r="R86" s="1964"/>
      <c r="S86" s="1964"/>
      <c r="T86" s="1964"/>
      <c r="U86" s="1964"/>
      <c r="V86" s="1964"/>
      <c r="W86" s="1964"/>
      <c r="X86" s="1964"/>
      <c r="Y86" s="1964"/>
      <c r="Z86" s="1964"/>
      <c r="AA86" s="1477"/>
      <c r="AB86" s="1477"/>
    </row>
    <row r="87" spans="8:28" ht="16.5" customHeight="1">
      <c r="H87" s="1963"/>
      <c r="I87" s="1963"/>
      <c r="J87" s="1963"/>
      <c r="K87" s="1963"/>
      <c r="L87" s="1963"/>
      <c r="M87" s="1963"/>
      <c r="N87" s="1964"/>
      <c r="O87" s="1964"/>
      <c r="P87" s="1964"/>
      <c r="Q87" s="1964"/>
      <c r="R87" s="1964"/>
      <c r="S87" s="1964"/>
      <c r="T87" s="1964"/>
      <c r="U87" s="1964"/>
      <c r="V87" s="1964"/>
      <c r="W87" s="1964"/>
      <c r="X87" s="1964"/>
      <c r="Y87" s="1964"/>
      <c r="Z87" s="1964"/>
      <c r="AA87" s="1477"/>
      <c r="AB87" s="1477"/>
    </row>
    <row r="88" spans="8:28" ht="16.5" customHeight="1">
      <c r="H88" s="1963"/>
      <c r="I88" s="1963"/>
      <c r="J88" s="1963"/>
      <c r="K88" s="1963"/>
      <c r="L88" s="1963"/>
      <c r="M88" s="1963"/>
      <c r="N88" s="1964"/>
      <c r="O88" s="1964"/>
      <c r="P88" s="1964"/>
      <c r="Q88" s="1964"/>
      <c r="R88" s="1964"/>
      <c r="S88" s="1964"/>
      <c r="T88" s="1964"/>
      <c r="U88" s="1964"/>
      <c r="V88" s="1964"/>
      <c r="W88" s="1964"/>
      <c r="X88" s="1964"/>
      <c r="Y88" s="1964"/>
      <c r="Z88" s="1964"/>
      <c r="AA88" s="1477"/>
      <c r="AB88" s="1477"/>
    </row>
    <row r="89" spans="8:28" s="1474" customFormat="1" ht="16.5" customHeight="1"/>
    <row r="90" spans="8:28" s="1474" customFormat="1" ht="16.5" customHeight="1"/>
    <row r="91" spans="8:28" s="1474"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264</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5" t="s">
        <v>199</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c r="AR4" s="1915"/>
      <c r="AS4" s="1915"/>
      <c r="AT4" s="1915"/>
      <c r="AU4" s="1915"/>
      <c r="AV4" s="1915"/>
      <c r="AW4" s="1915"/>
      <c r="AX4" s="1915"/>
      <c r="AY4" s="1915"/>
      <c r="AZ4" s="1915"/>
      <c r="BA4" s="1915"/>
      <c r="BB4" s="1915"/>
      <c r="BC4" s="1915"/>
      <c r="BD4" s="1915"/>
      <c r="BE4" s="1915"/>
      <c r="BF4" s="191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194</v>
      </c>
      <c r="C6" s="1908"/>
      <c r="D6" s="1908"/>
      <c r="E6" s="1908"/>
      <c r="F6" s="1908"/>
      <c r="G6" s="1908"/>
      <c r="H6" s="1908"/>
      <c r="I6" s="1908"/>
      <c r="J6" s="1908"/>
      <c r="K6" s="1908"/>
      <c r="L6" s="1908"/>
      <c r="M6" s="1908"/>
      <c r="N6" s="1908"/>
      <c r="O6" s="1908"/>
      <c r="P6" s="1908"/>
      <c r="Q6" s="1908"/>
      <c r="R6" s="1908"/>
      <c r="S6" s="1908"/>
      <c r="T6" s="1908"/>
      <c r="U6" s="1908"/>
      <c r="V6" s="1908"/>
      <c r="W6" s="1908"/>
      <c r="X6" s="1908"/>
      <c r="Y6" s="1908"/>
      <c r="Z6" s="1908"/>
      <c r="AA6" s="1908"/>
      <c r="AB6" s="1908"/>
      <c r="AC6" s="1908"/>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row>
    <row r="7" spans="2:58" s="5" customFormat="1" ht="13.5" customHeight="1">
      <c r="B7" s="1314"/>
      <c r="C7" s="1896" t="s">
        <v>254</v>
      </c>
      <c r="D7" s="1896"/>
      <c r="E7" s="1896"/>
      <c r="F7" s="1896"/>
      <c r="G7" s="1896"/>
      <c r="H7" s="1896"/>
      <c r="I7" s="1896"/>
      <c r="J7" s="1896"/>
      <c r="K7" s="1896"/>
      <c r="L7" s="1896"/>
      <c r="M7" s="1896"/>
      <c r="N7" s="1896"/>
      <c r="O7" s="1896"/>
      <c r="P7" s="1313"/>
      <c r="Q7" s="1313"/>
      <c r="R7" s="1897"/>
      <c r="S7" s="1897"/>
      <c r="T7" s="1897"/>
      <c r="U7" s="1897"/>
      <c r="V7" s="1897"/>
      <c r="W7" s="1897"/>
      <c r="X7" s="1897"/>
      <c r="Y7" s="1897"/>
      <c r="Z7" s="1897"/>
      <c r="AA7" s="1897"/>
      <c r="AB7" s="1897"/>
      <c r="AC7" s="1897"/>
      <c r="AD7" s="1897"/>
      <c r="AE7" s="1897"/>
      <c r="AF7" s="1897"/>
      <c r="AG7" s="1897"/>
      <c r="AH7" s="1897"/>
      <c r="AI7" s="1897"/>
      <c r="AJ7" s="1897"/>
      <c r="AK7" s="1897"/>
      <c r="AL7" s="1897"/>
      <c r="AM7" s="1897"/>
      <c r="AN7" s="1897"/>
      <c r="AO7" s="1897"/>
      <c r="AP7" s="1897"/>
      <c r="AQ7" s="1897"/>
      <c r="AR7" s="1897"/>
      <c r="AS7" s="1897"/>
      <c r="AT7" s="1897"/>
      <c r="AU7" s="1897"/>
      <c r="AV7" s="1897"/>
      <c r="AW7" s="1897"/>
      <c r="AX7" s="1897"/>
      <c r="AY7" s="1897"/>
      <c r="AZ7" s="1897"/>
      <c r="BA7" s="1897"/>
      <c r="BB7" s="1897"/>
      <c r="BC7" s="1897"/>
      <c r="BD7" s="1897"/>
      <c r="BE7" s="1897"/>
      <c r="BF7" s="1897"/>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6" t="s">
        <v>47</v>
      </c>
      <c r="G9" s="1896"/>
      <c r="H9" s="1896"/>
      <c r="I9" s="1896"/>
      <c r="J9" s="1896"/>
      <c r="K9" s="1896"/>
      <c r="L9" s="1896"/>
      <c r="M9" s="1896"/>
      <c r="N9" s="1896"/>
      <c r="O9" s="1896"/>
      <c r="P9" s="1313"/>
      <c r="Q9" s="1313"/>
      <c r="R9" s="1897"/>
      <c r="S9" s="1897"/>
      <c r="T9" s="1897"/>
      <c r="U9" s="1897"/>
      <c r="V9" s="1897"/>
      <c r="W9" s="1897"/>
      <c r="X9" s="1897"/>
      <c r="Y9" s="1897"/>
      <c r="Z9" s="1897"/>
      <c r="AA9" s="1897"/>
      <c r="AB9" s="1897"/>
      <c r="AC9" s="1897"/>
      <c r="AD9" s="1897"/>
      <c r="AE9" s="1897"/>
      <c r="AF9" s="1897"/>
      <c r="AG9" s="1897"/>
      <c r="AH9" s="1897"/>
      <c r="AI9" s="1897"/>
      <c r="AJ9" s="1897"/>
      <c r="AK9" s="1897"/>
      <c r="AL9" s="1897"/>
      <c r="AM9" s="1897"/>
      <c r="AN9" s="1897"/>
      <c r="AO9" s="1897"/>
      <c r="AP9" s="1897"/>
      <c r="AQ9" s="1897"/>
      <c r="AR9" s="1897"/>
      <c r="AS9" s="1897"/>
      <c r="AT9" s="1897"/>
      <c r="AU9" s="1897"/>
      <c r="AV9" s="1897"/>
      <c r="AW9" s="1897"/>
      <c r="AX9" s="1897"/>
      <c r="AY9" s="1897"/>
      <c r="AZ9" s="1897"/>
      <c r="BA9" s="1897"/>
      <c r="BB9" s="1897"/>
      <c r="BC9" s="1897"/>
      <c r="BD9" s="1897"/>
      <c r="BE9" s="1897"/>
      <c r="BF9" s="1897"/>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6" t="s">
        <v>48</v>
      </c>
      <c r="G11" s="1896"/>
      <c r="H11" s="1896"/>
      <c r="I11" s="1896"/>
      <c r="J11" s="1896"/>
      <c r="K11" s="1896"/>
      <c r="L11" s="1896"/>
      <c r="M11" s="1896"/>
      <c r="N11" s="1896"/>
      <c r="O11" s="1896"/>
      <c r="P11" s="1314"/>
      <c r="Q11" s="1316" t="s">
        <v>49</v>
      </c>
      <c r="R11" s="1898"/>
      <c r="S11" s="1898"/>
      <c r="T11" s="1898"/>
      <c r="U11" s="1898"/>
      <c r="V11" s="1898"/>
      <c r="W11" s="1898"/>
      <c r="X11" s="1898"/>
      <c r="Y11" s="1898"/>
      <c r="Z11" s="1898"/>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6" t="s">
        <v>50</v>
      </c>
      <c r="G13" s="1896"/>
      <c r="H13" s="1896"/>
      <c r="I13" s="1896"/>
      <c r="J13" s="1896"/>
      <c r="K13" s="1896"/>
      <c r="L13" s="1896"/>
      <c r="M13" s="1896"/>
      <c r="N13" s="1896"/>
      <c r="O13" s="1896"/>
      <c r="P13" s="1313"/>
      <c r="Q13" s="1313"/>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897"/>
      <c r="AN13" s="1897"/>
      <c r="AO13" s="1897"/>
      <c r="AP13" s="1897"/>
      <c r="AQ13" s="1897"/>
      <c r="AR13" s="1897"/>
      <c r="AS13" s="1897"/>
      <c r="AT13" s="1897"/>
      <c r="AU13" s="1897"/>
      <c r="AV13" s="1897"/>
      <c r="AW13" s="1897"/>
      <c r="AX13" s="1897"/>
      <c r="AY13" s="1897"/>
      <c r="AZ13" s="1897"/>
      <c r="BA13" s="1897"/>
      <c r="BB13" s="1897"/>
      <c r="BC13" s="1897"/>
      <c r="BD13" s="1897"/>
      <c r="BE13" s="1897"/>
      <c r="BF13" s="1897"/>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6" t="s">
        <v>51</v>
      </c>
      <c r="G15" s="1896"/>
      <c r="H15" s="1896"/>
      <c r="I15" s="1896"/>
      <c r="J15" s="1896"/>
      <c r="K15" s="1896"/>
      <c r="L15" s="1896"/>
      <c r="M15" s="1896"/>
      <c r="N15" s="1896"/>
      <c r="O15" s="1896"/>
      <c r="P15" s="1313"/>
      <c r="Q15" s="1313"/>
      <c r="R15" s="1897"/>
      <c r="S15" s="1897"/>
      <c r="T15" s="1897"/>
      <c r="U15" s="1897"/>
      <c r="V15" s="1897"/>
      <c r="W15" s="1897"/>
      <c r="X15" s="1897"/>
      <c r="Y15" s="1897"/>
      <c r="Z15" s="1897"/>
      <c r="AA15" s="1897"/>
      <c r="AB15" s="1897"/>
      <c r="AC15" s="1897"/>
      <c r="AD15" s="1897"/>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8" t="s">
        <v>195</v>
      </c>
      <c r="C18" s="1908"/>
      <c r="D18" s="1908"/>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1908"/>
      <c r="AM18" s="1908"/>
      <c r="AN18" s="1908"/>
      <c r="AO18" s="1908"/>
      <c r="AP18" s="1908"/>
      <c r="AQ18" s="1908"/>
      <c r="AR18" s="1908"/>
      <c r="AS18" s="1908"/>
      <c r="AT18" s="1908"/>
      <c r="AU18" s="1908"/>
      <c r="AV18" s="1908"/>
      <c r="AW18" s="1908"/>
      <c r="AX18" s="1908"/>
      <c r="AY18" s="1908"/>
      <c r="AZ18" s="1908"/>
      <c r="BA18" s="1908"/>
      <c r="BB18" s="1908"/>
      <c r="BC18" s="1908"/>
      <c r="BD18" s="1908"/>
      <c r="BE18" s="1908"/>
      <c r="BF18" s="1908"/>
    </row>
    <row r="19" spans="2:58" s="5" customFormat="1" ht="13.5" customHeight="1">
      <c r="B19" s="1314"/>
      <c r="C19" s="1896" t="s">
        <v>254</v>
      </c>
      <c r="D19" s="1896"/>
      <c r="E19" s="1896"/>
      <c r="F19" s="1896"/>
      <c r="G19" s="1896"/>
      <c r="H19" s="1896"/>
      <c r="I19" s="1896"/>
      <c r="J19" s="1896"/>
      <c r="K19" s="1896"/>
      <c r="L19" s="1896"/>
      <c r="M19" s="1896"/>
      <c r="N19" s="1896"/>
      <c r="O19" s="1896"/>
      <c r="P19" s="1313"/>
      <c r="Q19" s="1313"/>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c r="AR19" s="1897"/>
      <c r="AS19" s="1897"/>
      <c r="AT19" s="1897"/>
      <c r="AU19" s="1897"/>
      <c r="AV19" s="1897"/>
      <c r="AW19" s="1897"/>
      <c r="AX19" s="1897"/>
      <c r="AY19" s="1897"/>
      <c r="AZ19" s="1897"/>
      <c r="BA19" s="1897"/>
      <c r="BB19" s="1897"/>
      <c r="BC19" s="1897"/>
      <c r="BD19" s="1897"/>
      <c r="BE19" s="1897"/>
      <c r="BF19" s="1897"/>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6" t="s">
        <v>47</v>
      </c>
      <c r="G21" s="1896"/>
      <c r="H21" s="1896"/>
      <c r="I21" s="1896"/>
      <c r="J21" s="1896"/>
      <c r="K21" s="1896"/>
      <c r="L21" s="1896"/>
      <c r="M21" s="1896"/>
      <c r="N21" s="1896"/>
      <c r="O21" s="1896"/>
      <c r="P21" s="1313"/>
      <c r="Q21" s="1313"/>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1897"/>
      <c r="AM21" s="1897"/>
      <c r="AN21" s="1897"/>
      <c r="AO21" s="1897"/>
      <c r="AP21" s="1897"/>
      <c r="AQ21" s="1897"/>
      <c r="AR21" s="1897"/>
      <c r="AS21" s="1897"/>
      <c r="AT21" s="1897"/>
      <c r="AU21" s="1897"/>
      <c r="AV21" s="1897"/>
      <c r="AW21" s="1897"/>
      <c r="AX21" s="1897"/>
      <c r="AY21" s="1897"/>
      <c r="AZ21" s="1897"/>
      <c r="BA21" s="1897"/>
      <c r="BB21" s="1897"/>
      <c r="BC21" s="1897"/>
      <c r="BD21" s="1897"/>
      <c r="BE21" s="1897"/>
      <c r="BF21" s="1897"/>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6" t="s">
        <v>48</v>
      </c>
      <c r="G23" s="1896"/>
      <c r="H23" s="1896"/>
      <c r="I23" s="1896"/>
      <c r="J23" s="1896"/>
      <c r="K23" s="1896"/>
      <c r="L23" s="1896"/>
      <c r="M23" s="1896"/>
      <c r="N23" s="1896"/>
      <c r="O23" s="1896"/>
      <c r="P23" s="1314"/>
      <c r="Q23" s="1316" t="s">
        <v>49</v>
      </c>
      <c r="R23" s="1898"/>
      <c r="S23" s="1898"/>
      <c r="T23" s="1898"/>
      <c r="U23" s="1898"/>
      <c r="V23" s="1898"/>
      <c r="W23" s="1898"/>
      <c r="X23" s="1898"/>
      <c r="Y23" s="1898"/>
      <c r="Z23" s="1898"/>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6" t="s">
        <v>50</v>
      </c>
      <c r="G25" s="1896"/>
      <c r="H25" s="1896"/>
      <c r="I25" s="1896"/>
      <c r="J25" s="1896"/>
      <c r="K25" s="1896"/>
      <c r="L25" s="1896"/>
      <c r="M25" s="1896"/>
      <c r="N25" s="1896"/>
      <c r="O25" s="1896"/>
      <c r="P25" s="1313"/>
      <c r="Q25" s="1313"/>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1897"/>
      <c r="AM25" s="1897"/>
      <c r="AN25" s="1897"/>
      <c r="AO25" s="1897"/>
      <c r="AP25" s="1897"/>
      <c r="AQ25" s="1897"/>
      <c r="AR25" s="1897"/>
      <c r="AS25" s="1897"/>
      <c r="AT25" s="1897"/>
      <c r="AU25" s="1897"/>
      <c r="AV25" s="1897"/>
      <c r="AW25" s="1897"/>
      <c r="AX25" s="1897"/>
      <c r="AY25" s="1897"/>
      <c r="AZ25" s="1897"/>
      <c r="BA25" s="1897"/>
      <c r="BB25" s="1897"/>
      <c r="BC25" s="1897"/>
      <c r="BD25" s="1897"/>
      <c r="BE25" s="1897"/>
      <c r="BF25" s="1897"/>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6" t="s">
        <v>51</v>
      </c>
      <c r="G27" s="1896"/>
      <c r="H27" s="1896"/>
      <c r="I27" s="1896"/>
      <c r="J27" s="1896"/>
      <c r="K27" s="1896"/>
      <c r="L27" s="1896"/>
      <c r="M27" s="1896"/>
      <c r="N27" s="1896"/>
      <c r="O27" s="1896"/>
      <c r="P27" s="1313"/>
      <c r="Q27" s="1313"/>
      <c r="R27" s="1897"/>
      <c r="S27" s="1897"/>
      <c r="T27" s="1897"/>
      <c r="U27" s="1897"/>
      <c r="V27" s="1897"/>
      <c r="W27" s="1897"/>
      <c r="X27" s="1897"/>
      <c r="Y27" s="1897"/>
      <c r="Z27" s="1897"/>
      <c r="AA27" s="1897"/>
      <c r="AB27" s="1897"/>
      <c r="AC27" s="1897"/>
      <c r="AD27" s="1897"/>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8" t="s">
        <v>196</v>
      </c>
      <c r="C30" s="1908"/>
      <c r="D30" s="1908"/>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1908"/>
      <c r="AM30" s="1908"/>
      <c r="AN30" s="1908"/>
      <c r="AO30" s="1908"/>
      <c r="AP30" s="1908"/>
      <c r="AQ30" s="1908"/>
      <c r="AR30" s="1908"/>
      <c r="AS30" s="1908"/>
      <c r="AT30" s="1908"/>
      <c r="AU30" s="1908"/>
      <c r="AV30" s="1908"/>
      <c r="AW30" s="1908"/>
      <c r="AX30" s="1908"/>
      <c r="AY30" s="1908"/>
      <c r="AZ30" s="1908"/>
      <c r="BA30" s="1908"/>
      <c r="BB30" s="1908"/>
      <c r="BC30" s="1908"/>
      <c r="BD30" s="1908"/>
      <c r="BE30" s="1908"/>
      <c r="BF30" s="1908"/>
    </row>
    <row r="31" spans="2:58" s="5" customFormat="1" ht="13.5" customHeight="1">
      <c r="B31" s="1314"/>
      <c r="C31" s="1896" t="s">
        <v>254</v>
      </c>
      <c r="D31" s="1896"/>
      <c r="E31" s="1896"/>
      <c r="F31" s="1896"/>
      <c r="G31" s="1896"/>
      <c r="H31" s="1896"/>
      <c r="I31" s="1896"/>
      <c r="J31" s="1896"/>
      <c r="K31" s="1896"/>
      <c r="L31" s="1896"/>
      <c r="M31" s="1896"/>
      <c r="N31" s="1896"/>
      <c r="O31" s="1896"/>
      <c r="P31" s="1313"/>
      <c r="Q31" s="1313"/>
      <c r="R31" s="1897"/>
      <c r="S31" s="1897"/>
      <c r="T31" s="1897"/>
      <c r="U31" s="1897"/>
      <c r="V31" s="1897"/>
      <c r="W31" s="1897"/>
      <c r="X31" s="1897"/>
      <c r="Y31" s="1897"/>
      <c r="Z31" s="1897"/>
      <c r="AA31" s="1897"/>
      <c r="AB31" s="1897"/>
      <c r="AC31" s="1897"/>
      <c r="AD31" s="1897"/>
      <c r="AE31" s="1897"/>
      <c r="AF31" s="1897"/>
      <c r="AG31" s="1897"/>
      <c r="AH31" s="1897"/>
      <c r="AI31" s="1897"/>
      <c r="AJ31" s="1897"/>
      <c r="AK31" s="1897"/>
      <c r="AL31" s="1897"/>
      <c r="AM31" s="1897"/>
      <c r="AN31" s="1897"/>
      <c r="AO31" s="1897"/>
      <c r="AP31" s="1897"/>
      <c r="AQ31" s="1897"/>
      <c r="AR31" s="1897"/>
      <c r="AS31" s="1897"/>
      <c r="AT31" s="1897"/>
      <c r="AU31" s="1897"/>
      <c r="AV31" s="1897"/>
      <c r="AW31" s="1897"/>
      <c r="AX31" s="1897"/>
      <c r="AY31" s="1897"/>
      <c r="AZ31" s="1897"/>
      <c r="BA31" s="1897"/>
      <c r="BB31" s="1897"/>
      <c r="BC31" s="1897"/>
      <c r="BD31" s="1897"/>
      <c r="BE31" s="1897"/>
      <c r="BF31" s="1897"/>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6" t="s">
        <v>47</v>
      </c>
      <c r="G33" s="1896"/>
      <c r="H33" s="1896"/>
      <c r="I33" s="1896"/>
      <c r="J33" s="1896"/>
      <c r="K33" s="1896"/>
      <c r="L33" s="1896"/>
      <c r="M33" s="1896"/>
      <c r="N33" s="1896"/>
      <c r="O33" s="1896"/>
      <c r="P33" s="1313"/>
      <c r="Q33" s="1313"/>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7"/>
      <c r="BE33" s="1897"/>
      <c r="BF33" s="1897"/>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6" t="s">
        <v>48</v>
      </c>
      <c r="G35" s="1896"/>
      <c r="H35" s="1896"/>
      <c r="I35" s="1896"/>
      <c r="J35" s="1896"/>
      <c r="K35" s="1896"/>
      <c r="L35" s="1896"/>
      <c r="M35" s="1896"/>
      <c r="N35" s="1896"/>
      <c r="O35" s="1896"/>
      <c r="P35" s="1314"/>
      <c r="Q35" s="1316" t="s">
        <v>49</v>
      </c>
      <c r="R35" s="1898"/>
      <c r="S35" s="1898"/>
      <c r="T35" s="1898"/>
      <c r="U35" s="1898"/>
      <c r="V35" s="1898"/>
      <c r="W35" s="1898"/>
      <c r="X35" s="1898"/>
      <c r="Y35" s="1898"/>
      <c r="Z35" s="1898"/>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6" t="s">
        <v>50</v>
      </c>
      <c r="G37" s="1896"/>
      <c r="H37" s="1896"/>
      <c r="I37" s="1896"/>
      <c r="J37" s="1896"/>
      <c r="K37" s="1896"/>
      <c r="L37" s="1896"/>
      <c r="M37" s="1896"/>
      <c r="N37" s="1896"/>
      <c r="O37" s="1896"/>
      <c r="P37" s="1313"/>
      <c r="Q37" s="1313"/>
      <c r="R37" s="1897"/>
      <c r="S37" s="1897"/>
      <c r="T37" s="1897"/>
      <c r="U37" s="1897"/>
      <c r="V37" s="1897"/>
      <c r="W37" s="1897"/>
      <c r="X37" s="1897"/>
      <c r="Y37" s="1897"/>
      <c r="Z37" s="1897"/>
      <c r="AA37" s="1897"/>
      <c r="AB37" s="1897"/>
      <c r="AC37" s="1897"/>
      <c r="AD37" s="1897"/>
      <c r="AE37" s="1897"/>
      <c r="AF37" s="1897"/>
      <c r="AG37" s="1897"/>
      <c r="AH37" s="1897"/>
      <c r="AI37" s="1897"/>
      <c r="AJ37" s="1897"/>
      <c r="AK37" s="1897"/>
      <c r="AL37" s="1897"/>
      <c r="AM37" s="1897"/>
      <c r="AN37" s="1897"/>
      <c r="AO37" s="1897"/>
      <c r="AP37" s="1897"/>
      <c r="AQ37" s="1897"/>
      <c r="AR37" s="1897"/>
      <c r="AS37" s="1897"/>
      <c r="AT37" s="1897"/>
      <c r="AU37" s="1897"/>
      <c r="AV37" s="1897"/>
      <c r="AW37" s="1897"/>
      <c r="AX37" s="1897"/>
      <c r="AY37" s="1897"/>
      <c r="AZ37" s="1897"/>
      <c r="BA37" s="1897"/>
      <c r="BB37" s="1897"/>
      <c r="BC37" s="1897"/>
      <c r="BD37" s="1897"/>
      <c r="BE37" s="1897"/>
      <c r="BF37" s="1897"/>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6" t="s">
        <v>51</v>
      </c>
      <c r="G39" s="1896"/>
      <c r="H39" s="1896"/>
      <c r="I39" s="1896"/>
      <c r="J39" s="1896"/>
      <c r="K39" s="1896"/>
      <c r="L39" s="1896"/>
      <c r="M39" s="1896"/>
      <c r="N39" s="1896"/>
      <c r="O39" s="1896"/>
      <c r="P39" s="1313"/>
      <c r="Q39" s="1313"/>
      <c r="R39" s="1897"/>
      <c r="S39" s="1897"/>
      <c r="T39" s="1897"/>
      <c r="U39" s="1897"/>
      <c r="V39" s="1897"/>
      <c r="W39" s="1897"/>
      <c r="X39" s="1897"/>
      <c r="Y39" s="1897"/>
      <c r="Z39" s="1897"/>
      <c r="AA39" s="1897"/>
      <c r="AB39" s="1897"/>
      <c r="AC39" s="1897"/>
      <c r="AD39" s="1897"/>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908" t="s">
        <v>197</v>
      </c>
      <c r="C42" s="1908"/>
      <c r="D42" s="1908"/>
      <c r="E42" s="1908"/>
      <c r="F42" s="1908"/>
      <c r="G42" s="1908"/>
      <c r="H42" s="1908"/>
      <c r="I42" s="1908"/>
      <c r="J42" s="1908"/>
      <c r="K42" s="1908"/>
      <c r="L42" s="1908"/>
      <c r="M42" s="1908"/>
      <c r="N42" s="1908"/>
      <c r="O42" s="1908"/>
      <c r="P42" s="1908"/>
      <c r="Q42" s="1908"/>
      <c r="R42" s="1908"/>
      <c r="S42" s="1908"/>
      <c r="T42" s="1908"/>
      <c r="U42" s="1908"/>
      <c r="V42" s="1908"/>
      <c r="W42" s="1908"/>
      <c r="X42" s="1908"/>
      <c r="Y42" s="1908"/>
      <c r="Z42" s="1908"/>
      <c r="AA42" s="1908"/>
      <c r="AB42" s="1908"/>
      <c r="AC42" s="1908"/>
      <c r="AD42" s="1908"/>
      <c r="AE42" s="1908"/>
      <c r="AF42" s="1908"/>
      <c r="AG42" s="1908"/>
      <c r="AH42" s="1908"/>
      <c r="AI42" s="1908"/>
      <c r="AJ42" s="1908"/>
      <c r="AK42" s="1908"/>
      <c r="AL42" s="1908"/>
      <c r="AM42" s="1908"/>
      <c r="AN42" s="1908"/>
      <c r="AO42" s="1908"/>
      <c r="AP42" s="1908"/>
      <c r="AQ42" s="1908"/>
      <c r="AR42" s="1908"/>
      <c r="AS42" s="1908"/>
      <c r="AT42" s="1908"/>
      <c r="AU42" s="1908"/>
      <c r="AV42" s="1908"/>
      <c r="AW42" s="1908"/>
      <c r="AX42" s="1908"/>
      <c r="AY42" s="1908"/>
      <c r="AZ42" s="1908"/>
      <c r="BA42" s="1908"/>
      <c r="BB42" s="1908"/>
      <c r="BC42" s="1908"/>
      <c r="BD42" s="1908"/>
      <c r="BE42" s="1908"/>
      <c r="BF42" s="1908"/>
    </row>
    <row r="43" spans="2:58" ht="13.5" customHeight="1">
      <c r="B43" s="1314"/>
      <c r="C43" s="1896" t="s">
        <v>254</v>
      </c>
      <c r="D43" s="1896"/>
      <c r="E43" s="1896"/>
      <c r="F43" s="1896"/>
      <c r="G43" s="1896"/>
      <c r="H43" s="1896"/>
      <c r="I43" s="1896"/>
      <c r="J43" s="1896"/>
      <c r="K43" s="1896"/>
      <c r="L43" s="1896"/>
      <c r="M43" s="1896"/>
      <c r="N43" s="1896"/>
      <c r="O43" s="1896"/>
      <c r="P43" s="1313"/>
      <c r="Q43" s="1313"/>
      <c r="R43" s="1897"/>
      <c r="S43" s="1897"/>
      <c r="T43" s="1897"/>
      <c r="U43" s="1897"/>
      <c r="V43" s="1897"/>
      <c r="W43" s="1897"/>
      <c r="X43" s="1897"/>
      <c r="Y43" s="1897"/>
      <c r="Z43" s="1897"/>
      <c r="AA43" s="1897"/>
      <c r="AB43" s="1897"/>
      <c r="AC43" s="1897"/>
      <c r="AD43" s="1897"/>
      <c r="AE43" s="1897"/>
      <c r="AF43" s="1897"/>
      <c r="AG43" s="1897"/>
      <c r="AH43" s="1897"/>
      <c r="AI43" s="1897"/>
      <c r="AJ43" s="1897"/>
      <c r="AK43" s="1897"/>
      <c r="AL43" s="1897"/>
      <c r="AM43" s="1897"/>
      <c r="AN43" s="1897"/>
      <c r="AO43" s="1897"/>
      <c r="AP43" s="1897"/>
      <c r="AQ43" s="1897"/>
      <c r="AR43" s="1897"/>
      <c r="AS43" s="1897"/>
      <c r="AT43" s="1897"/>
      <c r="AU43" s="1897"/>
      <c r="AV43" s="1897"/>
      <c r="AW43" s="1897"/>
      <c r="AX43" s="1897"/>
      <c r="AY43" s="1897"/>
      <c r="AZ43" s="1897"/>
      <c r="BA43" s="1897"/>
      <c r="BB43" s="1897"/>
      <c r="BC43" s="1897"/>
      <c r="BD43" s="1897"/>
      <c r="BE43" s="1897"/>
      <c r="BF43" s="1897"/>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96" t="s">
        <v>47</v>
      </c>
      <c r="G45" s="1896"/>
      <c r="H45" s="1896"/>
      <c r="I45" s="1896"/>
      <c r="J45" s="1896"/>
      <c r="K45" s="1896"/>
      <c r="L45" s="1896"/>
      <c r="M45" s="1896"/>
      <c r="N45" s="1896"/>
      <c r="O45" s="1896"/>
      <c r="P45" s="1313"/>
      <c r="Q45" s="1313"/>
      <c r="R45" s="1897"/>
      <c r="S45" s="1897"/>
      <c r="T45" s="1897"/>
      <c r="U45" s="1897"/>
      <c r="V45" s="1897"/>
      <c r="W45" s="1897"/>
      <c r="X45" s="1897"/>
      <c r="Y45" s="1897"/>
      <c r="Z45" s="1897"/>
      <c r="AA45" s="1897"/>
      <c r="AB45" s="1897"/>
      <c r="AC45" s="1897"/>
      <c r="AD45" s="1897"/>
      <c r="AE45" s="1897"/>
      <c r="AF45" s="1897"/>
      <c r="AG45" s="1897"/>
      <c r="AH45" s="1897"/>
      <c r="AI45" s="1897"/>
      <c r="AJ45" s="1897"/>
      <c r="AK45" s="1897"/>
      <c r="AL45" s="1897"/>
      <c r="AM45" s="1897"/>
      <c r="AN45" s="1897"/>
      <c r="AO45" s="1897"/>
      <c r="AP45" s="1897"/>
      <c r="AQ45" s="1897"/>
      <c r="AR45" s="1897"/>
      <c r="AS45" s="1897"/>
      <c r="AT45" s="1897"/>
      <c r="AU45" s="1897"/>
      <c r="AV45" s="1897"/>
      <c r="AW45" s="1897"/>
      <c r="AX45" s="1897"/>
      <c r="AY45" s="1897"/>
      <c r="AZ45" s="1897"/>
      <c r="BA45" s="1897"/>
      <c r="BB45" s="1897"/>
      <c r="BC45" s="1897"/>
      <c r="BD45" s="1897"/>
      <c r="BE45" s="1897"/>
      <c r="BF45" s="1897"/>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96" t="s">
        <v>48</v>
      </c>
      <c r="G47" s="1896"/>
      <c r="H47" s="1896"/>
      <c r="I47" s="1896"/>
      <c r="J47" s="1896"/>
      <c r="K47" s="1896"/>
      <c r="L47" s="1896"/>
      <c r="M47" s="1896"/>
      <c r="N47" s="1896"/>
      <c r="O47" s="1896"/>
      <c r="P47" s="1314"/>
      <c r="Q47" s="1316" t="s">
        <v>49</v>
      </c>
      <c r="R47" s="1898"/>
      <c r="S47" s="1898"/>
      <c r="T47" s="1898"/>
      <c r="U47" s="1898"/>
      <c r="V47" s="1898"/>
      <c r="W47" s="1898"/>
      <c r="X47" s="1898"/>
      <c r="Y47" s="1898"/>
      <c r="Z47" s="1898"/>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96" t="s">
        <v>50</v>
      </c>
      <c r="G49" s="1896"/>
      <c r="H49" s="1896"/>
      <c r="I49" s="1896"/>
      <c r="J49" s="1896"/>
      <c r="K49" s="1896"/>
      <c r="L49" s="1896"/>
      <c r="M49" s="1896"/>
      <c r="N49" s="1896"/>
      <c r="O49" s="1896"/>
      <c r="P49" s="1313"/>
      <c r="Q49" s="1313"/>
      <c r="R49" s="1897"/>
      <c r="S49" s="1897"/>
      <c r="T49" s="1897"/>
      <c r="U49" s="1897"/>
      <c r="V49" s="1897"/>
      <c r="W49" s="1897"/>
      <c r="X49" s="1897"/>
      <c r="Y49" s="1897"/>
      <c r="Z49" s="1897"/>
      <c r="AA49" s="1897"/>
      <c r="AB49" s="1897"/>
      <c r="AC49" s="1897"/>
      <c r="AD49" s="1897"/>
      <c r="AE49" s="1897"/>
      <c r="AF49" s="1897"/>
      <c r="AG49" s="1897"/>
      <c r="AH49" s="1897"/>
      <c r="AI49" s="1897"/>
      <c r="AJ49" s="1897"/>
      <c r="AK49" s="1897"/>
      <c r="AL49" s="1897"/>
      <c r="AM49" s="1897"/>
      <c r="AN49" s="1897"/>
      <c r="AO49" s="1897"/>
      <c r="AP49" s="1897"/>
      <c r="AQ49" s="1897"/>
      <c r="AR49" s="1897"/>
      <c r="AS49" s="1897"/>
      <c r="AT49" s="1897"/>
      <c r="AU49" s="1897"/>
      <c r="AV49" s="1897"/>
      <c r="AW49" s="1897"/>
      <c r="AX49" s="1897"/>
      <c r="AY49" s="1897"/>
      <c r="AZ49" s="1897"/>
      <c r="BA49" s="1897"/>
      <c r="BB49" s="1897"/>
      <c r="BC49" s="1897"/>
      <c r="BD49" s="1897"/>
      <c r="BE49" s="1897"/>
      <c r="BF49" s="1897"/>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96" t="s">
        <v>51</v>
      </c>
      <c r="G51" s="1896"/>
      <c r="H51" s="1896"/>
      <c r="I51" s="1896"/>
      <c r="J51" s="1896"/>
      <c r="K51" s="1896"/>
      <c r="L51" s="1896"/>
      <c r="M51" s="1896"/>
      <c r="N51" s="1896"/>
      <c r="O51" s="1896"/>
      <c r="P51" s="1313"/>
      <c r="Q51" s="1313"/>
      <c r="R51" s="1897"/>
      <c r="S51" s="1897"/>
      <c r="T51" s="1897"/>
      <c r="U51" s="1897"/>
      <c r="V51" s="1897"/>
      <c r="W51" s="1897"/>
      <c r="X51" s="1897"/>
      <c r="Y51" s="1897"/>
      <c r="Z51" s="1897"/>
      <c r="AA51" s="1897"/>
      <c r="AB51" s="1897"/>
      <c r="AC51" s="1897"/>
      <c r="AD51" s="1897"/>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908" t="s">
        <v>198</v>
      </c>
      <c r="C54" s="1908"/>
      <c r="D54" s="1908"/>
      <c r="E54" s="1908"/>
      <c r="F54" s="1908"/>
      <c r="G54" s="1908"/>
      <c r="H54" s="1908"/>
      <c r="I54" s="1908"/>
      <c r="J54" s="1908"/>
      <c r="K54" s="1908"/>
      <c r="L54" s="1908"/>
      <c r="M54" s="1908"/>
      <c r="N54" s="1908"/>
      <c r="O54" s="1908"/>
      <c r="P54" s="1908"/>
      <c r="Q54" s="1908"/>
      <c r="R54" s="1908"/>
      <c r="S54" s="1908"/>
      <c r="T54" s="1908"/>
      <c r="U54" s="1908"/>
      <c r="V54" s="1908"/>
      <c r="W54" s="1908"/>
      <c r="X54" s="1908"/>
      <c r="Y54" s="1908"/>
      <c r="Z54" s="1908"/>
      <c r="AA54" s="1908"/>
      <c r="AB54" s="1908"/>
      <c r="AC54" s="1908"/>
      <c r="AD54" s="1908"/>
      <c r="AE54" s="1908"/>
      <c r="AF54" s="1908"/>
      <c r="AG54" s="1908"/>
      <c r="AH54" s="1908"/>
      <c r="AI54" s="1908"/>
      <c r="AJ54" s="1908"/>
      <c r="AK54" s="1908"/>
      <c r="AL54" s="1908"/>
      <c r="AM54" s="1908"/>
      <c r="AN54" s="1908"/>
      <c r="AO54" s="1908"/>
      <c r="AP54" s="1908"/>
      <c r="AQ54" s="1908"/>
      <c r="AR54" s="1908"/>
      <c r="AS54" s="1908"/>
      <c r="AT54" s="1908"/>
      <c r="AU54" s="1908"/>
      <c r="AV54" s="1908"/>
      <c r="AW54" s="1908"/>
      <c r="AX54" s="1908"/>
      <c r="AY54" s="1908"/>
      <c r="AZ54" s="1908"/>
      <c r="BA54" s="1908"/>
      <c r="BB54" s="1908"/>
      <c r="BC54" s="1908"/>
      <c r="BD54" s="1908"/>
      <c r="BE54" s="1908"/>
      <c r="BF54" s="1908"/>
    </row>
    <row r="55" spans="2:58" ht="13.5" customHeight="1">
      <c r="B55" s="1314"/>
      <c r="C55" s="1896" t="s">
        <v>254</v>
      </c>
      <c r="D55" s="1896"/>
      <c r="E55" s="1896"/>
      <c r="F55" s="1896"/>
      <c r="G55" s="1896"/>
      <c r="H55" s="1896"/>
      <c r="I55" s="1896"/>
      <c r="J55" s="1896"/>
      <c r="K55" s="1896"/>
      <c r="L55" s="1896"/>
      <c r="M55" s="1896"/>
      <c r="N55" s="1896"/>
      <c r="O55" s="1896"/>
      <c r="P55" s="1313"/>
      <c r="Q55" s="1313"/>
      <c r="R55" s="1897"/>
      <c r="S55" s="1897"/>
      <c r="T55" s="1897"/>
      <c r="U55" s="1897"/>
      <c r="V55" s="1897"/>
      <c r="W55" s="1897"/>
      <c r="X55" s="1897"/>
      <c r="Y55" s="1897"/>
      <c r="Z55" s="1897"/>
      <c r="AA55" s="1897"/>
      <c r="AB55" s="1897"/>
      <c r="AC55" s="1897"/>
      <c r="AD55" s="1897"/>
      <c r="AE55" s="1897"/>
      <c r="AF55" s="1897"/>
      <c r="AG55" s="1897"/>
      <c r="AH55" s="1897"/>
      <c r="AI55" s="1897"/>
      <c r="AJ55" s="1897"/>
      <c r="AK55" s="1897"/>
      <c r="AL55" s="1897"/>
      <c r="AM55" s="1897"/>
      <c r="AN55" s="1897"/>
      <c r="AO55" s="1897"/>
      <c r="AP55" s="1897"/>
      <c r="AQ55" s="1897"/>
      <c r="AR55" s="1897"/>
      <c r="AS55" s="1897"/>
      <c r="AT55" s="1897"/>
      <c r="AU55" s="1897"/>
      <c r="AV55" s="1897"/>
      <c r="AW55" s="1897"/>
      <c r="AX55" s="1897"/>
      <c r="AY55" s="1897"/>
      <c r="AZ55" s="1897"/>
      <c r="BA55" s="1897"/>
      <c r="BB55" s="1897"/>
      <c r="BC55" s="1897"/>
      <c r="BD55" s="1897"/>
      <c r="BE55" s="1897"/>
      <c r="BF55" s="1897"/>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96" t="s">
        <v>47</v>
      </c>
      <c r="G57" s="1896"/>
      <c r="H57" s="1896"/>
      <c r="I57" s="1896"/>
      <c r="J57" s="1896"/>
      <c r="K57" s="1896"/>
      <c r="L57" s="1896"/>
      <c r="M57" s="1896"/>
      <c r="N57" s="1896"/>
      <c r="O57" s="1896"/>
      <c r="P57" s="1313"/>
      <c r="Q57" s="1313"/>
      <c r="R57" s="1897"/>
      <c r="S57" s="1897"/>
      <c r="T57" s="1897"/>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7"/>
      <c r="AV57" s="1897"/>
      <c r="AW57" s="1897"/>
      <c r="AX57" s="1897"/>
      <c r="AY57" s="1897"/>
      <c r="AZ57" s="1897"/>
      <c r="BA57" s="1897"/>
      <c r="BB57" s="1897"/>
      <c r="BC57" s="1897"/>
      <c r="BD57" s="1897"/>
      <c r="BE57" s="1897"/>
      <c r="BF57" s="1897"/>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96" t="s">
        <v>48</v>
      </c>
      <c r="G59" s="1896"/>
      <c r="H59" s="1896"/>
      <c r="I59" s="1896"/>
      <c r="J59" s="1896"/>
      <c r="K59" s="1896"/>
      <c r="L59" s="1896"/>
      <c r="M59" s="1896"/>
      <c r="N59" s="1896"/>
      <c r="O59" s="1896"/>
      <c r="P59" s="1314"/>
      <c r="Q59" s="1316" t="s">
        <v>49</v>
      </c>
      <c r="R59" s="1898"/>
      <c r="S59" s="1898"/>
      <c r="T59" s="1898"/>
      <c r="U59" s="1898"/>
      <c r="V59" s="1898"/>
      <c r="W59" s="1898"/>
      <c r="X59" s="1898"/>
      <c r="Y59" s="1898"/>
      <c r="Z59" s="1898"/>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96" t="s">
        <v>50</v>
      </c>
      <c r="G61" s="1896"/>
      <c r="H61" s="1896"/>
      <c r="I61" s="1896"/>
      <c r="J61" s="1896"/>
      <c r="K61" s="1896"/>
      <c r="L61" s="1896"/>
      <c r="M61" s="1896"/>
      <c r="N61" s="1896"/>
      <c r="O61" s="1896"/>
      <c r="P61" s="1313"/>
      <c r="Q61" s="1313"/>
      <c r="R61" s="1897"/>
      <c r="S61" s="1897"/>
      <c r="T61" s="1897"/>
      <c r="U61" s="1897"/>
      <c r="V61" s="1897"/>
      <c r="W61" s="1897"/>
      <c r="X61" s="1897"/>
      <c r="Y61" s="1897"/>
      <c r="Z61" s="1897"/>
      <c r="AA61" s="1897"/>
      <c r="AB61" s="1897"/>
      <c r="AC61" s="1897"/>
      <c r="AD61" s="1897"/>
      <c r="AE61" s="1897"/>
      <c r="AF61" s="1897"/>
      <c r="AG61" s="1897"/>
      <c r="AH61" s="1897"/>
      <c r="AI61" s="1897"/>
      <c r="AJ61" s="1897"/>
      <c r="AK61" s="1897"/>
      <c r="AL61" s="1897"/>
      <c r="AM61" s="1897"/>
      <c r="AN61" s="1897"/>
      <c r="AO61" s="1897"/>
      <c r="AP61" s="1897"/>
      <c r="AQ61" s="1897"/>
      <c r="AR61" s="1897"/>
      <c r="AS61" s="1897"/>
      <c r="AT61" s="1897"/>
      <c r="AU61" s="1897"/>
      <c r="AV61" s="1897"/>
      <c r="AW61" s="1897"/>
      <c r="AX61" s="1897"/>
      <c r="AY61" s="1897"/>
      <c r="AZ61" s="1897"/>
      <c r="BA61" s="1897"/>
      <c r="BB61" s="1897"/>
      <c r="BC61" s="1897"/>
      <c r="BD61" s="1897"/>
      <c r="BE61" s="1897"/>
      <c r="BF61" s="1897"/>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96" t="s">
        <v>51</v>
      </c>
      <c r="G63" s="1896"/>
      <c r="H63" s="1896"/>
      <c r="I63" s="1896"/>
      <c r="J63" s="1896"/>
      <c r="K63" s="1896"/>
      <c r="L63" s="1896"/>
      <c r="M63" s="1896"/>
      <c r="N63" s="1896"/>
      <c r="O63" s="1896"/>
      <c r="P63" s="1313"/>
      <c r="Q63" s="1313"/>
      <c r="R63" s="1897"/>
      <c r="S63" s="1897"/>
      <c r="T63" s="1897"/>
      <c r="U63" s="1897"/>
      <c r="V63" s="1897"/>
      <c r="W63" s="1897"/>
      <c r="X63" s="1897"/>
      <c r="Y63" s="1897"/>
      <c r="Z63" s="1897"/>
      <c r="AA63" s="1897"/>
      <c r="AB63" s="1897"/>
      <c r="AC63" s="1897"/>
      <c r="AD63" s="1897"/>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264</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5" t="s">
        <v>200</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c r="AR4" s="1915"/>
      <c r="AS4" s="1915"/>
      <c r="AT4" s="1915"/>
      <c r="AU4" s="1915"/>
      <c r="AV4" s="1915"/>
      <c r="AW4" s="1915"/>
      <c r="AX4" s="1915"/>
      <c r="AY4" s="1915"/>
      <c r="AZ4" s="1915"/>
      <c r="BA4" s="1915"/>
      <c r="BB4" s="1915"/>
      <c r="BC4" s="1915"/>
      <c r="BD4" s="1915"/>
      <c r="BE4" s="1915"/>
      <c r="BF4" s="191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241</v>
      </c>
      <c r="C6" s="1908"/>
      <c r="D6" s="1908"/>
      <c r="E6" s="1908"/>
      <c r="F6" s="1908"/>
      <c r="G6" s="1908"/>
      <c r="H6" s="1908"/>
      <c r="I6" s="1908"/>
      <c r="J6" s="1908"/>
      <c r="K6" s="1908"/>
      <c r="L6" s="1908"/>
      <c r="M6" s="1908"/>
      <c r="N6" s="1908"/>
      <c r="O6" s="1908"/>
      <c r="P6" s="1908"/>
      <c r="Q6" s="1908"/>
      <c r="R6" s="1908"/>
      <c r="S6" s="1908"/>
      <c r="T6" s="1908"/>
      <c r="U6" s="1908"/>
      <c r="V6" s="1908"/>
      <c r="W6" s="1908"/>
      <c r="X6" s="1908"/>
      <c r="Y6" s="1908"/>
      <c r="Z6" s="1908"/>
      <c r="AA6" s="1908"/>
      <c r="AB6" s="1908"/>
      <c r="AC6" s="1908"/>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row>
    <row r="7" spans="2:58" s="5" customFormat="1" ht="13.5" customHeight="1">
      <c r="B7" s="1314"/>
      <c r="C7" s="1896" t="s">
        <v>254</v>
      </c>
      <c r="D7" s="1896"/>
      <c r="E7" s="1896"/>
      <c r="F7" s="1896"/>
      <c r="G7" s="1896"/>
      <c r="H7" s="1896"/>
      <c r="I7" s="1896"/>
      <c r="J7" s="1896"/>
      <c r="K7" s="1896"/>
      <c r="L7" s="1896"/>
      <c r="M7" s="1896"/>
      <c r="N7" s="1896"/>
      <c r="O7" s="1896"/>
      <c r="P7" s="1313"/>
      <c r="Q7" s="1313"/>
      <c r="R7" s="1897"/>
      <c r="S7" s="1897"/>
      <c r="T7" s="1897"/>
      <c r="U7" s="1897"/>
      <c r="V7" s="1897"/>
      <c r="W7" s="1897"/>
      <c r="X7" s="1897"/>
      <c r="Y7" s="1897"/>
      <c r="Z7" s="1897"/>
      <c r="AA7" s="1897"/>
      <c r="AB7" s="1897"/>
      <c r="AC7" s="1897"/>
      <c r="AD7" s="1897"/>
      <c r="AE7" s="1897"/>
      <c r="AF7" s="1897"/>
      <c r="AG7" s="1897"/>
      <c r="AH7" s="1897"/>
      <c r="AI7" s="1897"/>
      <c r="AJ7" s="1897"/>
      <c r="AK7" s="1897"/>
      <c r="AL7" s="1897"/>
      <c r="AM7" s="1897"/>
      <c r="AN7" s="1897"/>
      <c r="AO7" s="1897"/>
      <c r="AP7" s="1897"/>
      <c r="AQ7" s="1897"/>
      <c r="AR7" s="1897"/>
      <c r="AS7" s="1897"/>
      <c r="AT7" s="1897"/>
      <c r="AU7" s="1897"/>
      <c r="AV7" s="1897"/>
      <c r="AW7" s="1897"/>
      <c r="AX7" s="1897"/>
      <c r="AY7" s="1897"/>
      <c r="AZ7" s="1897"/>
      <c r="BA7" s="1897"/>
      <c r="BB7" s="1897"/>
      <c r="BC7" s="1897"/>
      <c r="BD7" s="1897"/>
      <c r="BE7" s="1897"/>
      <c r="BF7" s="1897"/>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6" t="s">
        <v>47</v>
      </c>
      <c r="G9" s="1896"/>
      <c r="H9" s="1896"/>
      <c r="I9" s="1896"/>
      <c r="J9" s="1896"/>
      <c r="K9" s="1896"/>
      <c r="L9" s="1896"/>
      <c r="M9" s="1896"/>
      <c r="N9" s="1896"/>
      <c r="O9" s="1896"/>
      <c r="P9" s="1313"/>
      <c r="Q9" s="1313"/>
      <c r="R9" s="1897"/>
      <c r="S9" s="1897"/>
      <c r="T9" s="1897"/>
      <c r="U9" s="1897"/>
      <c r="V9" s="1897"/>
      <c r="W9" s="1897"/>
      <c r="X9" s="1897"/>
      <c r="Y9" s="1897"/>
      <c r="Z9" s="1897"/>
      <c r="AA9" s="1897"/>
      <c r="AB9" s="1897"/>
      <c r="AC9" s="1897"/>
      <c r="AD9" s="1897"/>
      <c r="AE9" s="1897"/>
      <c r="AF9" s="1897"/>
      <c r="AG9" s="1897"/>
      <c r="AH9" s="1897"/>
      <c r="AI9" s="1897"/>
      <c r="AJ9" s="1897"/>
      <c r="AK9" s="1897"/>
      <c r="AL9" s="1897"/>
      <c r="AM9" s="1897"/>
      <c r="AN9" s="1897"/>
      <c r="AO9" s="1897"/>
      <c r="AP9" s="1897"/>
      <c r="AQ9" s="1897"/>
      <c r="AR9" s="1897"/>
      <c r="AS9" s="1897"/>
      <c r="AT9" s="1897"/>
      <c r="AU9" s="1897"/>
      <c r="AV9" s="1897"/>
      <c r="AW9" s="1897"/>
      <c r="AX9" s="1897"/>
      <c r="AY9" s="1897"/>
      <c r="AZ9" s="1897"/>
      <c r="BA9" s="1897"/>
      <c r="BB9" s="1897"/>
      <c r="BC9" s="1897"/>
      <c r="BD9" s="1897"/>
      <c r="BE9" s="1897"/>
      <c r="BF9" s="1897"/>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6" t="s">
        <v>48</v>
      </c>
      <c r="G11" s="1896"/>
      <c r="H11" s="1896"/>
      <c r="I11" s="1896"/>
      <c r="J11" s="1896"/>
      <c r="K11" s="1896"/>
      <c r="L11" s="1896"/>
      <c r="M11" s="1896"/>
      <c r="N11" s="1896"/>
      <c r="O11" s="1896"/>
      <c r="P11" s="1314"/>
      <c r="Q11" s="1316" t="s">
        <v>49</v>
      </c>
      <c r="R11" s="1898"/>
      <c r="S11" s="1898"/>
      <c r="T11" s="1898"/>
      <c r="U11" s="1898"/>
      <c r="V11" s="1898"/>
      <c r="W11" s="1898"/>
      <c r="X11" s="1898"/>
      <c r="Y11" s="1898"/>
      <c r="Z11" s="1898"/>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6" t="s">
        <v>50</v>
      </c>
      <c r="G13" s="1896"/>
      <c r="H13" s="1896"/>
      <c r="I13" s="1896"/>
      <c r="J13" s="1896"/>
      <c r="K13" s="1896"/>
      <c r="L13" s="1896"/>
      <c r="M13" s="1896"/>
      <c r="N13" s="1896"/>
      <c r="O13" s="1896"/>
      <c r="P13" s="1313"/>
      <c r="Q13" s="1313"/>
      <c r="R13" s="1897"/>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897"/>
      <c r="AN13" s="1897"/>
      <c r="AO13" s="1897"/>
      <c r="AP13" s="1897"/>
      <c r="AQ13" s="1897"/>
      <c r="AR13" s="1897"/>
      <c r="AS13" s="1897"/>
      <c r="AT13" s="1897"/>
      <c r="AU13" s="1897"/>
      <c r="AV13" s="1897"/>
      <c r="AW13" s="1897"/>
      <c r="AX13" s="1897"/>
      <c r="AY13" s="1897"/>
      <c r="AZ13" s="1897"/>
      <c r="BA13" s="1897"/>
      <c r="BB13" s="1897"/>
      <c r="BC13" s="1897"/>
      <c r="BD13" s="1897"/>
      <c r="BE13" s="1897"/>
      <c r="BF13" s="1897"/>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6" t="s">
        <v>51</v>
      </c>
      <c r="G15" s="1896"/>
      <c r="H15" s="1896"/>
      <c r="I15" s="1896"/>
      <c r="J15" s="1896"/>
      <c r="K15" s="1896"/>
      <c r="L15" s="1896"/>
      <c r="M15" s="1896"/>
      <c r="N15" s="1896"/>
      <c r="O15" s="1896"/>
      <c r="P15" s="1313"/>
      <c r="Q15" s="1313"/>
      <c r="R15" s="1897"/>
      <c r="S15" s="1897"/>
      <c r="T15" s="1897"/>
      <c r="U15" s="1897"/>
      <c r="V15" s="1897"/>
      <c r="W15" s="1897"/>
      <c r="X15" s="1897"/>
      <c r="Y15" s="1897"/>
      <c r="Z15" s="1897"/>
      <c r="AA15" s="1897"/>
      <c r="AB15" s="1897"/>
      <c r="AC15" s="1897"/>
      <c r="AD15" s="1897"/>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8" t="s">
        <v>201</v>
      </c>
      <c r="C18" s="1908"/>
      <c r="D18" s="1908"/>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1908"/>
      <c r="AM18" s="1908"/>
      <c r="AN18" s="1908"/>
      <c r="AO18" s="1908"/>
      <c r="AP18" s="1908"/>
      <c r="AQ18" s="1908"/>
      <c r="AR18" s="1908"/>
      <c r="AS18" s="1908"/>
      <c r="AT18" s="1908"/>
      <c r="AU18" s="1908"/>
      <c r="AV18" s="1908"/>
      <c r="AW18" s="1908"/>
      <c r="AX18" s="1908"/>
      <c r="AY18" s="1908"/>
      <c r="AZ18" s="1908"/>
      <c r="BA18" s="1908"/>
      <c r="BB18" s="1908"/>
      <c r="BC18" s="1908"/>
      <c r="BD18" s="1908"/>
      <c r="BE18" s="1908"/>
      <c r="BF18" s="1908"/>
    </row>
    <row r="19" spans="2:58" s="5" customFormat="1" ht="13.5" customHeight="1">
      <c r="B19" s="1314"/>
      <c r="C19" s="1896" t="s">
        <v>254</v>
      </c>
      <c r="D19" s="1896"/>
      <c r="E19" s="1896"/>
      <c r="F19" s="1896"/>
      <c r="G19" s="1896"/>
      <c r="H19" s="1896"/>
      <c r="I19" s="1896"/>
      <c r="J19" s="1896"/>
      <c r="K19" s="1896"/>
      <c r="L19" s="1896"/>
      <c r="M19" s="1896"/>
      <c r="N19" s="1896"/>
      <c r="O19" s="1896"/>
      <c r="P19" s="1313"/>
      <c r="Q19" s="1313"/>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c r="AR19" s="1897"/>
      <c r="AS19" s="1897"/>
      <c r="AT19" s="1897"/>
      <c r="AU19" s="1897"/>
      <c r="AV19" s="1897"/>
      <c r="AW19" s="1897"/>
      <c r="AX19" s="1897"/>
      <c r="AY19" s="1897"/>
      <c r="AZ19" s="1897"/>
      <c r="BA19" s="1897"/>
      <c r="BB19" s="1897"/>
      <c r="BC19" s="1897"/>
      <c r="BD19" s="1897"/>
      <c r="BE19" s="1897"/>
      <c r="BF19" s="1897"/>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6" t="s">
        <v>47</v>
      </c>
      <c r="G21" s="1896"/>
      <c r="H21" s="1896"/>
      <c r="I21" s="1896"/>
      <c r="J21" s="1896"/>
      <c r="K21" s="1896"/>
      <c r="L21" s="1896"/>
      <c r="M21" s="1896"/>
      <c r="N21" s="1896"/>
      <c r="O21" s="1896"/>
      <c r="P21" s="1313"/>
      <c r="Q21" s="1313"/>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1897"/>
      <c r="AM21" s="1897"/>
      <c r="AN21" s="1897"/>
      <c r="AO21" s="1897"/>
      <c r="AP21" s="1897"/>
      <c r="AQ21" s="1897"/>
      <c r="AR21" s="1897"/>
      <c r="AS21" s="1897"/>
      <c r="AT21" s="1897"/>
      <c r="AU21" s="1897"/>
      <c r="AV21" s="1897"/>
      <c r="AW21" s="1897"/>
      <c r="AX21" s="1897"/>
      <c r="AY21" s="1897"/>
      <c r="AZ21" s="1897"/>
      <c r="BA21" s="1897"/>
      <c r="BB21" s="1897"/>
      <c r="BC21" s="1897"/>
      <c r="BD21" s="1897"/>
      <c r="BE21" s="1897"/>
      <c r="BF21" s="1897"/>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6" t="s">
        <v>48</v>
      </c>
      <c r="G23" s="1896"/>
      <c r="H23" s="1896"/>
      <c r="I23" s="1896"/>
      <c r="J23" s="1896"/>
      <c r="K23" s="1896"/>
      <c r="L23" s="1896"/>
      <c r="M23" s="1896"/>
      <c r="N23" s="1896"/>
      <c r="O23" s="1896"/>
      <c r="P23" s="1314"/>
      <c r="Q23" s="1316" t="s">
        <v>49</v>
      </c>
      <c r="R23" s="1898"/>
      <c r="S23" s="1898"/>
      <c r="T23" s="1898"/>
      <c r="U23" s="1898"/>
      <c r="V23" s="1898"/>
      <c r="W23" s="1898"/>
      <c r="X23" s="1898"/>
      <c r="Y23" s="1898"/>
      <c r="Z23" s="1898"/>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6" t="s">
        <v>50</v>
      </c>
      <c r="G25" s="1896"/>
      <c r="H25" s="1896"/>
      <c r="I25" s="1896"/>
      <c r="J25" s="1896"/>
      <c r="K25" s="1896"/>
      <c r="L25" s="1896"/>
      <c r="M25" s="1896"/>
      <c r="N25" s="1896"/>
      <c r="O25" s="1896"/>
      <c r="P25" s="1313"/>
      <c r="Q25" s="1313"/>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1897"/>
      <c r="AM25" s="1897"/>
      <c r="AN25" s="1897"/>
      <c r="AO25" s="1897"/>
      <c r="AP25" s="1897"/>
      <c r="AQ25" s="1897"/>
      <c r="AR25" s="1897"/>
      <c r="AS25" s="1897"/>
      <c r="AT25" s="1897"/>
      <c r="AU25" s="1897"/>
      <c r="AV25" s="1897"/>
      <c r="AW25" s="1897"/>
      <c r="AX25" s="1897"/>
      <c r="AY25" s="1897"/>
      <c r="AZ25" s="1897"/>
      <c r="BA25" s="1897"/>
      <c r="BB25" s="1897"/>
      <c r="BC25" s="1897"/>
      <c r="BD25" s="1897"/>
      <c r="BE25" s="1897"/>
      <c r="BF25" s="1897"/>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6" t="s">
        <v>51</v>
      </c>
      <c r="G27" s="1896"/>
      <c r="H27" s="1896"/>
      <c r="I27" s="1896"/>
      <c r="J27" s="1896"/>
      <c r="K27" s="1896"/>
      <c r="L27" s="1896"/>
      <c r="M27" s="1896"/>
      <c r="N27" s="1896"/>
      <c r="O27" s="1896"/>
      <c r="P27" s="1313"/>
      <c r="Q27" s="1313"/>
      <c r="R27" s="1897"/>
      <c r="S27" s="1897"/>
      <c r="T27" s="1897"/>
      <c r="U27" s="1897"/>
      <c r="V27" s="1897"/>
      <c r="W27" s="1897"/>
      <c r="X27" s="1897"/>
      <c r="Y27" s="1897"/>
      <c r="Z27" s="1897"/>
      <c r="AA27" s="1897"/>
      <c r="AB27" s="1897"/>
      <c r="AC27" s="1897"/>
      <c r="AD27" s="1897"/>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8" t="s">
        <v>202</v>
      </c>
      <c r="C30" s="1908"/>
      <c r="D30" s="1908"/>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1908"/>
      <c r="AM30" s="1908"/>
      <c r="AN30" s="1908"/>
      <c r="AO30" s="1908"/>
      <c r="AP30" s="1908"/>
      <c r="AQ30" s="1908"/>
      <c r="AR30" s="1908"/>
      <c r="AS30" s="1908"/>
      <c r="AT30" s="1908"/>
      <c r="AU30" s="1908"/>
      <c r="AV30" s="1908"/>
      <c r="AW30" s="1908"/>
      <c r="AX30" s="1908"/>
      <c r="AY30" s="1908"/>
      <c r="AZ30" s="1908"/>
      <c r="BA30" s="1908"/>
      <c r="BB30" s="1908"/>
      <c r="BC30" s="1908"/>
      <c r="BD30" s="1908"/>
      <c r="BE30" s="1908"/>
      <c r="BF30" s="1908"/>
    </row>
    <row r="31" spans="2:58" s="5" customFormat="1" ht="13.5" customHeight="1">
      <c r="B31" s="1314"/>
      <c r="C31" s="1896" t="s">
        <v>254</v>
      </c>
      <c r="D31" s="1896"/>
      <c r="E31" s="1896"/>
      <c r="F31" s="1896"/>
      <c r="G31" s="1896"/>
      <c r="H31" s="1896"/>
      <c r="I31" s="1896"/>
      <c r="J31" s="1896"/>
      <c r="K31" s="1896"/>
      <c r="L31" s="1896"/>
      <c r="M31" s="1896"/>
      <c r="N31" s="1896"/>
      <c r="O31" s="1896"/>
      <c r="P31" s="1313"/>
      <c r="Q31" s="1313"/>
      <c r="R31" s="1897"/>
      <c r="S31" s="1897"/>
      <c r="T31" s="1897"/>
      <c r="U31" s="1897"/>
      <c r="V31" s="1897"/>
      <c r="W31" s="1897"/>
      <c r="X31" s="1897"/>
      <c r="Y31" s="1897"/>
      <c r="Z31" s="1897"/>
      <c r="AA31" s="1897"/>
      <c r="AB31" s="1897"/>
      <c r="AC31" s="1897"/>
      <c r="AD31" s="1897"/>
      <c r="AE31" s="1897"/>
      <c r="AF31" s="1897"/>
      <c r="AG31" s="1897"/>
      <c r="AH31" s="1897"/>
      <c r="AI31" s="1897"/>
      <c r="AJ31" s="1897"/>
      <c r="AK31" s="1897"/>
      <c r="AL31" s="1897"/>
      <c r="AM31" s="1897"/>
      <c r="AN31" s="1897"/>
      <c r="AO31" s="1897"/>
      <c r="AP31" s="1897"/>
      <c r="AQ31" s="1897"/>
      <c r="AR31" s="1897"/>
      <c r="AS31" s="1897"/>
      <c r="AT31" s="1897"/>
      <c r="AU31" s="1897"/>
      <c r="AV31" s="1897"/>
      <c r="AW31" s="1897"/>
      <c r="AX31" s="1897"/>
      <c r="AY31" s="1897"/>
      <c r="AZ31" s="1897"/>
      <c r="BA31" s="1897"/>
      <c r="BB31" s="1897"/>
      <c r="BC31" s="1897"/>
      <c r="BD31" s="1897"/>
      <c r="BE31" s="1897"/>
      <c r="BF31" s="1897"/>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6" t="s">
        <v>47</v>
      </c>
      <c r="G33" s="1896"/>
      <c r="H33" s="1896"/>
      <c r="I33" s="1896"/>
      <c r="J33" s="1896"/>
      <c r="K33" s="1896"/>
      <c r="L33" s="1896"/>
      <c r="M33" s="1896"/>
      <c r="N33" s="1896"/>
      <c r="O33" s="1896"/>
      <c r="P33" s="1313"/>
      <c r="Q33" s="1313"/>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7"/>
      <c r="BE33" s="1897"/>
      <c r="BF33" s="1897"/>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6" t="s">
        <v>48</v>
      </c>
      <c r="G35" s="1896"/>
      <c r="H35" s="1896"/>
      <c r="I35" s="1896"/>
      <c r="J35" s="1896"/>
      <c r="K35" s="1896"/>
      <c r="L35" s="1896"/>
      <c r="M35" s="1896"/>
      <c r="N35" s="1896"/>
      <c r="O35" s="1896"/>
      <c r="P35" s="1314"/>
      <c r="Q35" s="1316" t="s">
        <v>49</v>
      </c>
      <c r="R35" s="1898"/>
      <c r="S35" s="1898"/>
      <c r="T35" s="1898"/>
      <c r="U35" s="1898"/>
      <c r="V35" s="1898"/>
      <c r="W35" s="1898"/>
      <c r="X35" s="1898"/>
      <c r="Y35" s="1898"/>
      <c r="Z35" s="1898"/>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6" t="s">
        <v>50</v>
      </c>
      <c r="G37" s="1896"/>
      <c r="H37" s="1896"/>
      <c r="I37" s="1896"/>
      <c r="J37" s="1896"/>
      <c r="K37" s="1896"/>
      <c r="L37" s="1896"/>
      <c r="M37" s="1896"/>
      <c r="N37" s="1896"/>
      <c r="O37" s="1896"/>
      <c r="P37" s="1313"/>
      <c r="Q37" s="1313"/>
      <c r="R37" s="1897"/>
      <c r="S37" s="1897"/>
      <c r="T37" s="1897"/>
      <c r="U37" s="1897"/>
      <c r="V37" s="1897"/>
      <c r="W37" s="1897"/>
      <c r="X37" s="1897"/>
      <c r="Y37" s="1897"/>
      <c r="Z37" s="1897"/>
      <c r="AA37" s="1897"/>
      <c r="AB37" s="1897"/>
      <c r="AC37" s="1897"/>
      <c r="AD37" s="1897"/>
      <c r="AE37" s="1897"/>
      <c r="AF37" s="1897"/>
      <c r="AG37" s="1897"/>
      <c r="AH37" s="1897"/>
      <c r="AI37" s="1897"/>
      <c r="AJ37" s="1897"/>
      <c r="AK37" s="1897"/>
      <c r="AL37" s="1897"/>
      <c r="AM37" s="1897"/>
      <c r="AN37" s="1897"/>
      <c r="AO37" s="1897"/>
      <c r="AP37" s="1897"/>
      <c r="AQ37" s="1897"/>
      <c r="AR37" s="1897"/>
      <c r="AS37" s="1897"/>
      <c r="AT37" s="1897"/>
      <c r="AU37" s="1897"/>
      <c r="AV37" s="1897"/>
      <c r="AW37" s="1897"/>
      <c r="AX37" s="1897"/>
      <c r="AY37" s="1897"/>
      <c r="AZ37" s="1897"/>
      <c r="BA37" s="1897"/>
      <c r="BB37" s="1897"/>
      <c r="BC37" s="1897"/>
      <c r="BD37" s="1897"/>
      <c r="BE37" s="1897"/>
      <c r="BF37" s="1897"/>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6" t="s">
        <v>51</v>
      </c>
      <c r="G39" s="1896"/>
      <c r="H39" s="1896"/>
      <c r="I39" s="1896"/>
      <c r="J39" s="1896"/>
      <c r="K39" s="1896"/>
      <c r="L39" s="1896"/>
      <c r="M39" s="1896"/>
      <c r="N39" s="1896"/>
      <c r="O39" s="1896"/>
      <c r="P39" s="1313"/>
      <c r="Q39" s="1313"/>
      <c r="R39" s="1897"/>
      <c r="S39" s="1897"/>
      <c r="T39" s="1897"/>
      <c r="U39" s="1897"/>
      <c r="V39" s="1897"/>
      <c r="W39" s="1897"/>
      <c r="X39" s="1897"/>
      <c r="Y39" s="1897"/>
      <c r="Z39" s="1897"/>
      <c r="AA39" s="1897"/>
      <c r="AB39" s="1897"/>
      <c r="AC39" s="1897"/>
      <c r="AD39" s="1897"/>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908" t="s">
        <v>242</v>
      </c>
      <c r="C42" s="1908"/>
      <c r="D42" s="1908"/>
      <c r="E42" s="1908"/>
      <c r="F42" s="1908"/>
      <c r="G42" s="1908"/>
      <c r="H42" s="1908"/>
      <c r="I42" s="1908"/>
      <c r="J42" s="1908"/>
      <c r="K42" s="1908"/>
      <c r="L42" s="1908"/>
      <c r="M42" s="1908"/>
      <c r="N42" s="1908"/>
      <c r="O42" s="1908"/>
      <c r="P42" s="1908"/>
      <c r="Q42" s="1908"/>
      <c r="R42" s="1908"/>
      <c r="S42" s="1908"/>
      <c r="T42" s="1908"/>
      <c r="U42" s="1908"/>
      <c r="V42" s="1908"/>
      <c r="W42" s="1908"/>
      <c r="X42" s="1908"/>
      <c r="Y42" s="1908"/>
      <c r="Z42" s="1908"/>
      <c r="AA42" s="1908"/>
      <c r="AB42" s="1908"/>
      <c r="AC42" s="1908"/>
      <c r="AD42" s="1908"/>
      <c r="AE42" s="1908"/>
      <c r="AF42" s="1908"/>
      <c r="AG42" s="1908"/>
      <c r="AH42" s="1908"/>
      <c r="AI42" s="1908"/>
      <c r="AJ42" s="1908"/>
      <c r="AK42" s="1908"/>
      <c r="AL42" s="1908"/>
      <c r="AM42" s="1908"/>
      <c r="AN42" s="1908"/>
      <c r="AO42" s="1908"/>
      <c r="AP42" s="1908"/>
      <c r="AQ42" s="1908"/>
      <c r="AR42" s="1908"/>
      <c r="AS42" s="1908"/>
      <c r="AT42" s="1908"/>
      <c r="AU42" s="1908"/>
      <c r="AV42" s="1908"/>
      <c r="AW42" s="1908"/>
      <c r="AX42" s="1908"/>
      <c r="AY42" s="1908"/>
      <c r="AZ42" s="1908"/>
      <c r="BA42" s="1908"/>
      <c r="BB42" s="1908"/>
      <c r="BC42" s="1908"/>
      <c r="BD42" s="1908"/>
      <c r="BE42" s="1908"/>
      <c r="BF42" s="1908"/>
    </row>
    <row r="43" spans="2:58" ht="13.5" customHeight="1">
      <c r="B43" s="1314"/>
      <c r="C43" s="1896" t="s">
        <v>254</v>
      </c>
      <c r="D43" s="1896"/>
      <c r="E43" s="1896"/>
      <c r="F43" s="1896"/>
      <c r="G43" s="1896"/>
      <c r="H43" s="1896"/>
      <c r="I43" s="1896"/>
      <c r="J43" s="1896"/>
      <c r="K43" s="1896"/>
      <c r="L43" s="1896"/>
      <c r="M43" s="1896"/>
      <c r="N43" s="1896"/>
      <c r="O43" s="1896"/>
      <c r="P43" s="1313"/>
      <c r="Q43" s="1313"/>
      <c r="R43" s="1897"/>
      <c r="S43" s="1897"/>
      <c r="T43" s="1897"/>
      <c r="U43" s="1897"/>
      <c r="V43" s="1897"/>
      <c r="W43" s="1897"/>
      <c r="X43" s="1897"/>
      <c r="Y43" s="1897"/>
      <c r="Z43" s="1897"/>
      <c r="AA43" s="1897"/>
      <c r="AB43" s="1897"/>
      <c r="AC43" s="1897"/>
      <c r="AD43" s="1897"/>
      <c r="AE43" s="1897"/>
      <c r="AF43" s="1897"/>
      <c r="AG43" s="1897"/>
      <c r="AH43" s="1897"/>
      <c r="AI43" s="1897"/>
      <c r="AJ43" s="1897"/>
      <c r="AK43" s="1897"/>
      <c r="AL43" s="1897"/>
      <c r="AM43" s="1897"/>
      <c r="AN43" s="1897"/>
      <c r="AO43" s="1897"/>
      <c r="AP43" s="1897"/>
      <c r="AQ43" s="1897"/>
      <c r="AR43" s="1897"/>
      <c r="AS43" s="1897"/>
      <c r="AT43" s="1897"/>
      <c r="AU43" s="1897"/>
      <c r="AV43" s="1897"/>
      <c r="AW43" s="1897"/>
      <c r="AX43" s="1897"/>
      <c r="AY43" s="1897"/>
      <c r="AZ43" s="1897"/>
      <c r="BA43" s="1897"/>
      <c r="BB43" s="1897"/>
      <c r="BC43" s="1897"/>
      <c r="BD43" s="1897"/>
      <c r="BE43" s="1897"/>
      <c r="BF43" s="1897"/>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96" t="s">
        <v>47</v>
      </c>
      <c r="G45" s="1896"/>
      <c r="H45" s="1896"/>
      <c r="I45" s="1896"/>
      <c r="J45" s="1896"/>
      <c r="K45" s="1896"/>
      <c r="L45" s="1896"/>
      <c r="M45" s="1896"/>
      <c r="N45" s="1896"/>
      <c r="O45" s="1896"/>
      <c r="P45" s="1313"/>
      <c r="Q45" s="1313"/>
      <c r="R45" s="1897"/>
      <c r="S45" s="1897"/>
      <c r="T45" s="1897"/>
      <c r="U45" s="1897"/>
      <c r="V45" s="1897"/>
      <c r="W45" s="1897"/>
      <c r="X45" s="1897"/>
      <c r="Y45" s="1897"/>
      <c r="Z45" s="1897"/>
      <c r="AA45" s="1897"/>
      <c r="AB45" s="1897"/>
      <c r="AC45" s="1897"/>
      <c r="AD45" s="1897"/>
      <c r="AE45" s="1897"/>
      <c r="AF45" s="1897"/>
      <c r="AG45" s="1897"/>
      <c r="AH45" s="1897"/>
      <c r="AI45" s="1897"/>
      <c r="AJ45" s="1897"/>
      <c r="AK45" s="1897"/>
      <c r="AL45" s="1897"/>
      <c r="AM45" s="1897"/>
      <c r="AN45" s="1897"/>
      <c r="AO45" s="1897"/>
      <c r="AP45" s="1897"/>
      <c r="AQ45" s="1897"/>
      <c r="AR45" s="1897"/>
      <c r="AS45" s="1897"/>
      <c r="AT45" s="1897"/>
      <c r="AU45" s="1897"/>
      <c r="AV45" s="1897"/>
      <c r="AW45" s="1897"/>
      <c r="AX45" s="1897"/>
      <c r="AY45" s="1897"/>
      <c r="AZ45" s="1897"/>
      <c r="BA45" s="1897"/>
      <c r="BB45" s="1897"/>
      <c r="BC45" s="1897"/>
      <c r="BD45" s="1897"/>
      <c r="BE45" s="1897"/>
      <c r="BF45" s="1897"/>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96" t="s">
        <v>48</v>
      </c>
      <c r="G47" s="1896"/>
      <c r="H47" s="1896"/>
      <c r="I47" s="1896"/>
      <c r="J47" s="1896"/>
      <c r="K47" s="1896"/>
      <c r="L47" s="1896"/>
      <c r="M47" s="1896"/>
      <c r="N47" s="1896"/>
      <c r="O47" s="1896"/>
      <c r="P47" s="1314"/>
      <c r="Q47" s="1316" t="s">
        <v>49</v>
      </c>
      <c r="R47" s="1898"/>
      <c r="S47" s="1898"/>
      <c r="T47" s="1898"/>
      <c r="U47" s="1898"/>
      <c r="V47" s="1898"/>
      <c r="W47" s="1898"/>
      <c r="X47" s="1898"/>
      <c r="Y47" s="1898"/>
      <c r="Z47" s="1898"/>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96" t="s">
        <v>50</v>
      </c>
      <c r="G49" s="1896"/>
      <c r="H49" s="1896"/>
      <c r="I49" s="1896"/>
      <c r="J49" s="1896"/>
      <c r="K49" s="1896"/>
      <c r="L49" s="1896"/>
      <c r="M49" s="1896"/>
      <c r="N49" s="1896"/>
      <c r="O49" s="1896"/>
      <c r="P49" s="1313"/>
      <c r="Q49" s="1313"/>
      <c r="R49" s="1897"/>
      <c r="S49" s="1897"/>
      <c r="T49" s="1897"/>
      <c r="U49" s="1897"/>
      <c r="V49" s="1897"/>
      <c r="W49" s="1897"/>
      <c r="X49" s="1897"/>
      <c r="Y49" s="1897"/>
      <c r="Z49" s="1897"/>
      <c r="AA49" s="1897"/>
      <c r="AB49" s="1897"/>
      <c r="AC49" s="1897"/>
      <c r="AD49" s="1897"/>
      <c r="AE49" s="1897"/>
      <c r="AF49" s="1897"/>
      <c r="AG49" s="1897"/>
      <c r="AH49" s="1897"/>
      <c r="AI49" s="1897"/>
      <c r="AJ49" s="1897"/>
      <c r="AK49" s="1897"/>
      <c r="AL49" s="1897"/>
      <c r="AM49" s="1897"/>
      <c r="AN49" s="1897"/>
      <c r="AO49" s="1897"/>
      <c r="AP49" s="1897"/>
      <c r="AQ49" s="1897"/>
      <c r="AR49" s="1897"/>
      <c r="AS49" s="1897"/>
      <c r="AT49" s="1897"/>
      <c r="AU49" s="1897"/>
      <c r="AV49" s="1897"/>
      <c r="AW49" s="1897"/>
      <c r="AX49" s="1897"/>
      <c r="AY49" s="1897"/>
      <c r="AZ49" s="1897"/>
      <c r="BA49" s="1897"/>
      <c r="BB49" s="1897"/>
      <c r="BC49" s="1897"/>
      <c r="BD49" s="1897"/>
      <c r="BE49" s="1897"/>
      <c r="BF49" s="1897"/>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96" t="s">
        <v>51</v>
      </c>
      <c r="G51" s="1896"/>
      <c r="H51" s="1896"/>
      <c r="I51" s="1896"/>
      <c r="J51" s="1896"/>
      <c r="K51" s="1896"/>
      <c r="L51" s="1896"/>
      <c r="M51" s="1896"/>
      <c r="N51" s="1896"/>
      <c r="O51" s="1896"/>
      <c r="P51" s="1313"/>
      <c r="Q51" s="1313"/>
      <c r="R51" s="1897"/>
      <c r="S51" s="1897"/>
      <c r="T51" s="1897"/>
      <c r="U51" s="1897"/>
      <c r="V51" s="1897"/>
      <c r="W51" s="1897"/>
      <c r="X51" s="1897"/>
      <c r="Y51" s="1897"/>
      <c r="Z51" s="1897"/>
      <c r="AA51" s="1897"/>
      <c r="AB51" s="1897"/>
      <c r="AC51" s="1897"/>
      <c r="AD51" s="1897"/>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908" t="s">
        <v>203</v>
      </c>
      <c r="C54" s="1908"/>
      <c r="D54" s="1908"/>
      <c r="E54" s="1908"/>
      <c r="F54" s="1908"/>
      <c r="G54" s="1908"/>
      <c r="H54" s="1908"/>
      <c r="I54" s="1908"/>
      <c r="J54" s="1908"/>
      <c r="K54" s="1908"/>
      <c r="L54" s="1908"/>
      <c r="M54" s="1908"/>
      <c r="N54" s="1908"/>
      <c r="O54" s="1908"/>
      <c r="P54" s="1908"/>
      <c r="Q54" s="1908"/>
      <c r="R54" s="1908"/>
      <c r="S54" s="1908"/>
      <c r="T54" s="1908"/>
      <c r="U54" s="1908"/>
      <c r="V54" s="1908"/>
      <c r="W54" s="1908"/>
      <c r="X54" s="1908"/>
      <c r="Y54" s="1908"/>
      <c r="Z54" s="1908"/>
      <c r="AA54" s="1908"/>
      <c r="AB54" s="1908"/>
      <c r="AC54" s="1908"/>
      <c r="AD54" s="1908"/>
      <c r="AE54" s="1908"/>
      <c r="AF54" s="1908"/>
      <c r="AG54" s="1908"/>
      <c r="AH54" s="1908"/>
      <c r="AI54" s="1908"/>
      <c r="AJ54" s="1908"/>
      <c r="AK54" s="1908"/>
      <c r="AL54" s="1908"/>
      <c r="AM54" s="1908"/>
      <c r="AN54" s="1908"/>
      <c r="AO54" s="1908"/>
      <c r="AP54" s="1908"/>
      <c r="AQ54" s="1908"/>
      <c r="AR54" s="1908"/>
      <c r="AS54" s="1908"/>
      <c r="AT54" s="1908"/>
      <c r="AU54" s="1908"/>
      <c r="AV54" s="1908"/>
      <c r="AW54" s="1908"/>
      <c r="AX54" s="1908"/>
      <c r="AY54" s="1908"/>
      <c r="AZ54" s="1908"/>
      <c r="BA54" s="1908"/>
      <c r="BB54" s="1908"/>
      <c r="BC54" s="1908"/>
      <c r="BD54" s="1908"/>
      <c r="BE54" s="1908"/>
      <c r="BF54" s="1908"/>
    </row>
    <row r="55" spans="2:58" ht="13.5" customHeight="1">
      <c r="B55" s="1314"/>
      <c r="C55" s="1896" t="s">
        <v>254</v>
      </c>
      <c r="D55" s="1896"/>
      <c r="E55" s="1896"/>
      <c r="F55" s="1896"/>
      <c r="G55" s="1896"/>
      <c r="H55" s="1896"/>
      <c r="I55" s="1896"/>
      <c r="J55" s="1896"/>
      <c r="K55" s="1896"/>
      <c r="L55" s="1896"/>
      <c r="M55" s="1896"/>
      <c r="N55" s="1896"/>
      <c r="O55" s="1896"/>
      <c r="P55" s="1313"/>
      <c r="Q55" s="1313"/>
      <c r="R55" s="1897"/>
      <c r="S55" s="1897"/>
      <c r="T55" s="1897"/>
      <c r="U55" s="1897"/>
      <c r="V55" s="1897"/>
      <c r="W55" s="1897"/>
      <c r="X55" s="1897"/>
      <c r="Y55" s="1897"/>
      <c r="Z55" s="1897"/>
      <c r="AA55" s="1897"/>
      <c r="AB55" s="1897"/>
      <c r="AC55" s="1897"/>
      <c r="AD55" s="1897"/>
      <c r="AE55" s="1897"/>
      <c r="AF55" s="1897"/>
      <c r="AG55" s="1897"/>
      <c r="AH55" s="1897"/>
      <c r="AI55" s="1897"/>
      <c r="AJ55" s="1897"/>
      <c r="AK55" s="1897"/>
      <c r="AL55" s="1897"/>
      <c r="AM55" s="1897"/>
      <c r="AN55" s="1897"/>
      <c r="AO55" s="1897"/>
      <c r="AP55" s="1897"/>
      <c r="AQ55" s="1897"/>
      <c r="AR55" s="1897"/>
      <c r="AS55" s="1897"/>
      <c r="AT55" s="1897"/>
      <c r="AU55" s="1897"/>
      <c r="AV55" s="1897"/>
      <c r="AW55" s="1897"/>
      <c r="AX55" s="1897"/>
      <c r="AY55" s="1897"/>
      <c r="AZ55" s="1897"/>
      <c r="BA55" s="1897"/>
      <c r="BB55" s="1897"/>
      <c r="BC55" s="1897"/>
      <c r="BD55" s="1897"/>
      <c r="BE55" s="1897"/>
      <c r="BF55" s="1897"/>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96" t="s">
        <v>47</v>
      </c>
      <c r="G57" s="1896"/>
      <c r="H57" s="1896"/>
      <c r="I57" s="1896"/>
      <c r="J57" s="1896"/>
      <c r="K57" s="1896"/>
      <c r="L57" s="1896"/>
      <c r="M57" s="1896"/>
      <c r="N57" s="1896"/>
      <c r="O57" s="1896"/>
      <c r="P57" s="1313"/>
      <c r="Q57" s="1313"/>
      <c r="R57" s="1897"/>
      <c r="S57" s="1897"/>
      <c r="T57" s="1897"/>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7"/>
      <c r="AV57" s="1897"/>
      <c r="AW57" s="1897"/>
      <c r="AX57" s="1897"/>
      <c r="AY57" s="1897"/>
      <c r="AZ57" s="1897"/>
      <c r="BA57" s="1897"/>
      <c r="BB57" s="1897"/>
      <c r="BC57" s="1897"/>
      <c r="BD57" s="1897"/>
      <c r="BE57" s="1897"/>
      <c r="BF57" s="1897"/>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96" t="s">
        <v>48</v>
      </c>
      <c r="G59" s="1896"/>
      <c r="H59" s="1896"/>
      <c r="I59" s="1896"/>
      <c r="J59" s="1896"/>
      <c r="K59" s="1896"/>
      <c r="L59" s="1896"/>
      <c r="M59" s="1896"/>
      <c r="N59" s="1896"/>
      <c r="O59" s="1896"/>
      <c r="P59" s="1314"/>
      <c r="Q59" s="1316" t="s">
        <v>49</v>
      </c>
      <c r="R59" s="1898"/>
      <c r="S59" s="1898"/>
      <c r="T59" s="1898"/>
      <c r="U59" s="1898"/>
      <c r="V59" s="1898"/>
      <c r="W59" s="1898"/>
      <c r="X59" s="1898"/>
      <c r="Y59" s="1898"/>
      <c r="Z59" s="1898"/>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96" t="s">
        <v>50</v>
      </c>
      <c r="G61" s="1896"/>
      <c r="H61" s="1896"/>
      <c r="I61" s="1896"/>
      <c r="J61" s="1896"/>
      <c r="K61" s="1896"/>
      <c r="L61" s="1896"/>
      <c r="M61" s="1896"/>
      <c r="N61" s="1896"/>
      <c r="O61" s="1896"/>
      <c r="P61" s="1313"/>
      <c r="Q61" s="1313"/>
      <c r="R61" s="1897"/>
      <c r="S61" s="1897"/>
      <c r="T61" s="1897"/>
      <c r="U61" s="1897"/>
      <c r="V61" s="1897"/>
      <c r="W61" s="1897"/>
      <c r="X61" s="1897"/>
      <c r="Y61" s="1897"/>
      <c r="Z61" s="1897"/>
      <c r="AA61" s="1897"/>
      <c r="AB61" s="1897"/>
      <c r="AC61" s="1897"/>
      <c r="AD61" s="1897"/>
      <c r="AE61" s="1897"/>
      <c r="AF61" s="1897"/>
      <c r="AG61" s="1897"/>
      <c r="AH61" s="1897"/>
      <c r="AI61" s="1897"/>
      <c r="AJ61" s="1897"/>
      <c r="AK61" s="1897"/>
      <c r="AL61" s="1897"/>
      <c r="AM61" s="1897"/>
      <c r="AN61" s="1897"/>
      <c r="AO61" s="1897"/>
      <c r="AP61" s="1897"/>
      <c r="AQ61" s="1897"/>
      <c r="AR61" s="1897"/>
      <c r="AS61" s="1897"/>
      <c r="AT61" s="1897"/>
      <c r="AU61" s="1897"/>
      <c r="AV61" s="1897"/>
      <c r="AW61" s="1897"/>
      <c r="AX61" s="1897"/>
      <c r="AY61" s="1897"/>
      <c r="AZ61" s="1897"/>
      <c r="BA61" s="1897"/>
      <c r="BB61" s="1897"/>
      <c r="BC61" s="1897"/>
      <c r="BD61" s="1897"/>
      <c r="BE61" s="1897"/>
      <c r="BF61" s="1897"/>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96" t="s">
        <v>51</v>
      </c>
      <c r="G63" s="1896"/>
      <c r="H63" s="1896"/>
      <c r="I63" s="1896"/>
      <c r="J63" s="1896"/>
      <c r="K63" s="1896"/>
      <c r="L63" s="1896"/>
      <c r="M63" s="1896"/>
      <c r="N63" s="1896"/>
      <c r="O63" s="1896"/>
      <c r="P63" s="1313"/>
      <c r="Q63" s="1313"/>
      <c r="R63" s="1897"/>
      <c r="S63" s="1897"/>
      <c r="T63" s="1897"/>
      <c r="U63" s="1897"/>
      <c r="V63" s="1897"/>
      <c r="W63" s="1897"/>
      <c r="X63" s="1897"/>
      <c r="Y63" s="1897"/>
      <c r="Z63" s="1897"/>
      <c r="AA63" s="1897"/>
      <c r="AB63" s="1897"/>
      <c r="AC63" s="1897"/>
      <c r="AD63" s="1897"/>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264</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5" t="s">
        <v>204</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c r="AR4" s="1915"/>
      <c r="AS4" s="1915"/>
      <c r="AT4" s="1915"/>
      <c r="AU4" s="1915"/>
      <c r="AV4" s="1915"/>
      <c r="AW4" s="1915"/>
      <c r="AX4" s="1915"/>
      <c r="AY4" s="1915"/>
      <c r="AZ4" s="1915"/>
      <c r="BA4" s="1915"/>
      <c r="BB4" s="1915"/>
      <c r="BC4" s="1915"/>
      <c r="BD4" s="1915"/>
      <c r="BE4" s="1915"/>
      <c r="BF4" s="191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205</v>
      </c>
      <c r="C6" s="1908"/>
      <c r="D6" s="1908"/>
      <c r="E6" s="1908"/>
      <c r="F6" s="1908"/>
      <c r="G6" s="1908"/>
      <c r="H6" s="1908"/>
      <c r="I6" s="1908"/>
      <c r="J6" s="1908"/>
      <c r="K6" s="1908"/>
      <c r="L6" s="1908"/>
      <c r="M6" s="1908"/>
      <c r="N6" s="1908"/>
      <c r="O6" s="1908"/>
      <c r="P6" s="1908"/>
      <c r="Q6" s="1908"/>
      <c r="R6" s="1908"/>
      <c r="S6" s="1908"/>
      <c r="T6" s="1908"/>
      <c r="U6" s="1908"/>
      <c r="V6" s="1908"/>
      <c r="W6" s="1908"/>
      <c r="X6" s="1908"/>
      <c r="Y6" s="1908"/>
      <c r="Z6" s="1908"/>
      <c r="AA6" s="1908"/>
      <c r="AB6" s="1908"/>
      <c r="AC6" s="1908"/>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row>
    <row r="7" spans="2:58" s="5" customFormat="1" ht="13.5" customHeight="1">
      <c r="B7" s="1313"/>
      <c r="C7" s="1314"/>
      <c r="D7" s="1316"/>
      <c r="E7" s="1316"/>
      <c r="F7" s="1896" t="s">
        <v>54</v>
      </c>
      <c r="G7" s="1896"/>
      <c r="H7" s="1896"/>
      <c r="I7" s="1896"/>
      <c r="J7" s="1896"/>
      <c r="K7" s="1896"/>
      <c r="L7" s="1896"/>
      <c r="M7" s="1896"/>
      <c r="N7" s="1896"/>
      <c r="O7" s="1896"/>
      <c r="P7" s="1313"/>
      <c r="Q7" s="1313"/>
      <c r="R7" s="1916"/>
      <c r="S7" s="1916"/>
      <c r="T7" s="1916"/>
      <c r="U7" s="1916"/>
      <c r="V7" s="1313" t="s">
        <v>55</v>
      </c>
      <c r="W7" s="1314"/>
      <c r="X7" s="1313"/>
      <c r="Y7" s="1313"/>
      <c r="Z7" s="1313"/>
      <c r="AA7" s="1916"/>
      <c r="AB7" s="1916"/>
      <c r="AC7" s="1916"/>
      <c r="AD7" s="1916"/>
      <c r="AE7" s="1916"/>
      <c r="AF7" s="1916"/>
      <c r="AG7" s="1916"/>
      <c r="AH7" s="1910" t="s">
        <v>56</v>
      </c>
      <c r="AI7" s="1910"/>
      <c r="AJ7" s="1910"/>
      <c r="AK7" s="1910"/>
      <c r="AL7" s="1910"/>
      <c r="AM7" s="1910"/>
      <c r="AN7" s="1910"/>
      <c r="AO7" s="1917"/>
      <c r="AP7" s="1917"/>
      <c r="AQ7" s="1917"/>
      <c r="AR7" s="1917"/>
      <c r="AS7" s="1917"/>
      <c r="AT7" s="1917"/>
      <c r="AU7" s="1917"/>
      <c r="AV7" s="1917"/>
      <c r="AW7" s="1917"/>
      <c r="AX7" s="1917"/>
      <c r="AY7" s="1917"/>
      <c r="AZ7" s="1917"/>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6" t="s">
        <v>57</v>
      </c>
      <c r="G9" s="1896"/>
      <c r="H9" s="1896"/>
      <c r="I9" s="1896"/>
      <c r="J9" s="1896"/>
      <c r="K9" s="1896"/>
      <c r="L9" s="1896"/>
      <c r="M9" s="1896"/>
      <c r="N9" s="1896"/>
      <c r="O9" s="1896"/>
      <c r="P9" s="1313"/>
      <c r="Q9" s="1313"/>
      <c r="R9" s="1897"/>
      <c r="S9" s="1897"/>
      <c r="T9" s="1897"/>
      <c r="U9" s="1897"/>
      <c r="V9" s="1897"/>
      <c r="W9" s="1897"/>
      <c r="X9" s="1897"/>
      <c r="Y9" s="1897"/>
      <c r="Z9" s="1897"/>
      <c r="AA9" s="1897"/>
      <c r="AB9" s="1897"/>
      <c r="AC9" s="1897"/>
      <c r="AD9" s="1897"/>
      <c r="AE9" s="1897"/>
      <c r="AF9" s="1897"/>
      <c r="AG9" s="1897"/>
      <c r="AH9" s="1897"/>
      <c r="AI9" s="1897"/>
      <c r="AJ9" s="1897"/>
      <c r="AK9" s="1897"/>
      <c r="AL9" s="1897"/>
      <c r="AM9" s="1897"/>
      <c r="AN9" s="1897"/>
      <c r="AO9" s="1897"/>
      <c r="AP9" s="1897"/>
      <c r="AQ9" s="1897"/>
      <c r="AR9" s="1897"/>
      <c r="AS9" s="1897"/>
      <c r="AT9" s="1897"/>
      <c r="AU9" s="1897"/>
      <c r="AV9" s="1897"/>
      <c r="AW9" s="1897"/>
      <c r="AX9" s="1897"/>
      <c r="AY9" s="1897"/>
      <c r="AZ9" s="1897"/>
      <c r="BA9" s="1897"/>
      <c r="BB9" s="1897"/>
      <c r="BC9" s="1897"/>
      <c r="BD9" s="1897"/>
      <c r="BE9" s="1897"/>
      <c r="BF9" s="1897"/>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6" t="s">
        <v>58</v>
      </c>
      <c r="G11" s="1896"/>
      <c r="H11" s="1896"/>
      <c r="I11" s="1896"/>
      <c r="J11" s="1896"/>
      <c r="K11" s="1896"/>
      <c r="L11" s="1896"/>
      <c r="M11" s="1896"/>
      <c r="N11" s="1896"/>
      <c r="O11" s="1896"/>
      <c r="P11" s="1313"/>
      <c r="Q11" s="1313"/>
      <c r="R11" s="1916"/>
      <c r="S11" s="1916"/>
      <c r="T11" s="1916"/>
      <c r="U11" s="1916"/>
      <c r="V11" s="1313" t="s">
        <v>59</v>
      </c>
      <c r="W11" s="1314"/>
      <c r="X11" s="1313"/>
      <c r="Y11" s="1313"/>
      <c r="Z11" s="1313"/>
      <c r="AA11" s="1313"/>
      <c r="AB11" s="1313"/>
      <c r="AC11" s="1313"/>
      <c r="AD11" s="1916"/>
      <c r="AE11" s="1916"/>
      <c r="AF11" s="1916"/>
      <c r="AG11" s="1916"/>
      <c r="AH11" s="1916"/>
      <c r="AI11" s="1916"/>
      <c r="AJ11" s="1916"/>
      <c r="AK11" s="1910" t="s">
        <v>60</v>
      </c>
      <c r="AL11" s="1910"/>
      <c r="AM11" s="1910"/>
      <c r="AN11" s="1910"/>
      <c r="AO11" s="1910"/>
      <c r="AP11" s="1910"/>
      <c r="AQ11" s="1910"/>
      <c r="AR11" s="1910"/>
      <c r="AS11" s="1917"/>
      <c r="AT11" s="1917"/>
      <c r="AU11" s="1917"/>
      <c r="AV11" s="1917"/>
      <c r="AW11" s="1917"/>
      <c r="AX11" s="1917"/>
      <c r="AY11" s="1917"/>
      <c r="AZ11" s="1917"/>
      <c r="BA11" s="1917"/>
      <c r="BB11" s="1917"/>
      <c r="BC11" s="1917"/>
      <c r="BD11" s="1917"/>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97"/>
      <c r="S12" s="1897"/>
      <c r="T12" s="1897"/>
      <c r="U12" s="1897"/>
      <c r="V12" s="1897"/>
      <c r="W12" s="1897"/>
      <c r="X12" s="1897"/>
      <c r="Y12" s="1897"/>
      <c r="Z12" s="1897"/>
      <c r="AA12" s="1897"/>
      <c r="AB12" s="1897"/>
      <c r="AC12" s="1897"/>
      <c r="AD12" s="1897"/>
      <c r="AE12" s="1897"/>
      <c r="AF12" s="1897"/>
      <c r="AG12" s="1897"/>
      <c r="AH12" s="1897"/>
      <c r="AI12" s="1897"/>
      <c r="AJ12" s="1897"/>
      <c r="AK12" s="1897"/>
      <c r="AL12" s="1897"/>
      <c r="AM12" s="1897"/>
      <c r="AN12" s="1897"/>
      <c r="AO12" s="1897"/>
      <c r="AP12" s="1897"/>
      <c r="AQ12" s="1897"/>
      <c r="AR12" s="1897"/>
      <c r="AS12" s="1897"/>
      <c r="AT12" s="1897"/>
      <c r="AU12" s="1897"/>
      <c r="AV12" s="1897"/>
      <c r="AW12" s="1897"/>
      <c r="AX12" s="1897"/>
      <c r="AY12" s="1897"/>
      <c r="AZ12" s="1897"/>
      <c r="BA12" s="1897"/>
      <c r="BB12" s="1897"/>
      <c r="BC12" s="1897"/>
      <c r="BD12" s="1897"/>
      <c r="BE12" s="1897"/>
      <c r="BF12" s="1897"/>
    </row>
    <row r="13" spans="2:58" s="5" customFormat="1" ht="13.5" customHeight="1">
      <c r="B13" s="1313"/>
      <c r="C13" s="1314"/>
      <c r="D13" s="1316"/>
      <c r="E13" s="1316"/>
      <c r="F13" s="1896" t="s">
        <v>48</v>
      </c>
      <c r="G13" s="1896"/>
      <c r="H13" s="1896"/>
      <c r="I13" s="1896"/>
      <c r="J13" s="1896"/>
      <c r="K13" s="1896"/>
      <c r="L13" s="1896"/>
      <c r="M13" s="1896"/>
      <c r="N13" s="1896"/>
      <c r="O13" s="1896"/>
      <c r="P13" s="1314"/>
      <c r="Q13" s="1316" t="s">
        <v>49</v>
      </c>
      <c r="R13" s="1898"/>
      <c r="S13" s="1898"/>
      <c r="T13" s="1898"/>
      <c r="U13" s="1898"/>
      <c r="V13" s="1898"/>
      <c r="W13" s="1898"/>
      <c r="X13" s="1898"/>
      <c r="Y13" s="1898"/>
      <c r="Z13" s="1898"/>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6" t="s">
        <v>61</v>
      </c>
      <c r="G15" s="1896"/>
      <c r="H15" s="1896"/>
      <c r="I15" s="1896"/>
      <c r="J15" s="1896"/>
      <c r="K15" s="1896"/>
      <c r="L15" s="1896"/>
      <c r="M15" s="1896"/>
      <c r="N15" s="1896"/>
      <c r="O15" s="1896"/>
      <c r="P15" s="1313"/>
      <c r="Q15" s="1313"/>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7"/>
      <c r="AW15" s="1897"/>
      <c r="AX15" s="1897"/>
      <c r="AY15" s="1897"/>
      <c r="AZ15" s="1897"/>
      <c r="BA15" s="1897"/>
      <c r="BB15" s="1897"/>
      <c r="BC15" s="1897"/>
      <c r="BD15" s="1897"/>
      <c r="BE15" s="1897"/>
      <c r="BF15" s="1897"/>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96" t="s">
        <v>51</v>
      </c>
      <c r="G17" s="1896"/>
      <c r="H17" s="1896"/>
      <c r="I17" s="1896"/>
      <c r="J17" s="1896"/>
      <c r="K17" s="1896"/>
      <c r="L17" s="1896"/>
      <c r="M17" s="1896"/>
      <c r="N17" s="1896"/>
      <c r="O17" s="1896"/>
      <c r="P17" s="1313"/>
      <c r="Q17" s="1313"/>
      <c r="R17" s="1897"/>
      <c r="S17" s="1897"/>
      <c r="T17" s="1897"/>
      <c r="U17" s="1897"/>
      <c r="V17" s="1897"/>
      <c r="W17" s="1897"/>
      <c r="X17" s="1897"/>
      <c r="Y17" s="1897"/>
      <c r="Z17" s="1897"/>
      <c r="AA17" s="1897"/>
      <c r="AB17" s="1897"/>
      <c r="AC17" s="1897"/>
      <c r="AD17" s="1897"/>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908" t="s">
        <v>270</v>
      </c>
      <c r="C20" s="1908"/>
      <c r="D20" s="1908"/>
      <c r="E20" s="1908"/>
      <c r="F20" s="1908"/>
      <c r="G20" s="1908"/>
      <c r="H20" s="1908"/>
      <c r="I20" s="1908"/>
      <c r="J20" s="1908"/>
      <c r="K20" s="1908"/>
      <c r="L20" s="1908"/>
      <c r="M20" s="1908"/>
      <c r="N20" s="1908"/>
      <c r="O20" s="1908"/>
      <c r="P20" s="1908"/>
      <c r="Q20" s="1908"/>
      <c r="R20" s="1908"/>
      <c r="S20" s="1908"/>
      <c r="T20" s="1908"/>
      <c r="U20" s="1908"/>
      <c r="V20" s="1908"/>
      <c r="W20" s="1908"/>
      <c r="X20" s="1908"/>
      <c r="Y20" s="1908"/>
      <c r="Z20" s="1908"/>
      <c r="AA20" s="1908"/>
      <c r="AB20" s="1908"/>
      <c r="AC20" s="1908"/>
      <c r="AD20" s="1908"/>
      <c r="AE20" s="1908"/>
      <c r="AF20" s="1908"/>
      <c r="AG20" s="1908"/>
      <c r="AH20" s="1908"/>
      <c r="AI20" s="1908"/>
      <c r="AJ20" s="1908"/>
      <c r="AK20" s="1908"/>
      <c r="AL20" s="1908"/>
      <c r="AM20" s="1908"/>
      <c r="AN20" s="1908"/>
      <c r="AO20" s="1908"/>
      <c r="AP20" s="1908"/>
      <c r="AQ20" s="1908"/>
      <c r="AR20" s="1908"/>
      <c r="AS20" s="1908"/>
      <c r="AT20" s="1908"/>
      <c r="AU20" s="1908"/>
      <c r="AV20" s="1908"/>
      <c r="AW20" s="1908"/>
      <c r="AX20" s="1908"/>
      <c r="AY20" s="1908"/>
      <c r="AZ20" s="1908"/>
      <c r="BA20" s="1908"/>
      <c r="BB20" s="1908"/>
      <c r="BC20" s="1908"/>
      <c r="BD20" s="1908"/>
      <c r="BE20" s="1908"/>
      <c r="BF20" s="1908"/>
    </row>
    <row r="21" spans="2:58" s="5" customFormat="1" ht="13.5" customHeight="1">
      <c r="B21" s="1313"/>
      <c r="C21" s="1314"/>
      <c r="D21" s="1316"/>
      <c r="E21" s="1316"/>
      <c r="F21" s="1896" t="s">
        <v>54</v>
      </c>
      <c r="G21" s="1896"/>
      <c r="H21" s="1896"/>
      <c r="I21" s="1896"/>
      <c r="J21" s="1896"/>
      <c r="K21" s="1896"/>
      <c r="L21" s="1896"/>
      <c r="M21" s="1896"/>
      <c r="N21" s="1896"/>
      <c r="O21" s="1896"/>
      <c r="P21" s="1313"/>
      <c r="Q21" s="1313"/>
      <c r="R21" s="1916"/>
      <c r="S21" s="1916"/>
      <c r="T21" s="1916"/>
      <c r="U21" s="1916"/>
      <c r="V21" s="1313" t="s">
        <v>55</v>
      </c>
      <c r="W21" s="1314"/>
      <c r="X21" s="1313"/>
      <c r="Y21" s="1313"/>
      <c r="Z21" s="1313"/>
      <c r="AA21" s="1916"/>
      <c r="AB21" s="1916"/>
      <c r="AC21" s="1916"/>
      <c r="AD21" s="1916"/>
      <c r="AE21" s="1916"/>
      <c r="AF21" s="1916"/>
      <c r="AG21" s="1916"/>
      <c r="AH21" s="1910" t="s">
        <v>56</v>
      </c>
      <c r="AI21" s="1910"/>
      <c r="AJ21" s="1910"/>
      <c r="AK21" s="1910"/>
      <c r="AL21" s="1910"/>
      <c r="AM21" s="1910"/>
      <c r="AN21" s="1910"/>
      <c r="AO21" s="1917"/>
      <c r="AP21" s="1917"/>
      <c r="AQ21" s="1917"/>
      <c r="AR21" s="1917"/>
      <c r="AS21" s="1917"/>
      <c r="AT21" s="1917"/>
      <c r="AU21" s="1917"/>
      <c r="AV21" s="1917"/>
      <c r="AW21" s="1917"/>
      <c r="AX21" s="1917"/>
      <c r="AY21" s="1917"/>
      <c r="AZ21" s="1917"/>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6" t="s">
        <v>57</v>
      </c>
      <c r="G23" s="1896"/>
      <c r="H23" s="1896"/>
      <c r="I23" s="1896"/>
      <c r="J23" s="1896"/>
      <c r="K23" s="1896"/>
      <c r="L23" s="1896"/>
      <c r="M23" s="1896"/>
      <c r="N23" s="1896"/>
      <c r="O23" s="1896"/>
      <c r="P23" s="1313"/>
      <c r="Q23" s="1313"/>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1897"/>
      <c r="AM23" s="1897"/>
      <c r="AN23" s="1897"/>
      <c r="AO23" s="1897"/>
      <c r="AP23" s="1897"/>
      <c r="AQ23" s="1897"/>
      <c r="AR23" s="1897"/>
      <c r="AS23" s="1897"/>
      <c r="AT23" s="1897"/>
      <c r="AU23" s="1897"/>
      <c r="AV23" s="1897"/>
      <c r="AW23" s="1897"/>
      <c r="AX23" s="1897"/>
      <c r="AY23" s="1897"/>
      <c r="AZ23" s="1897"/>
      <c r="BA23" s="1897"/>
      <c r="BB23" s="1897"/>
      <c r="BC23" s="1897"/>
      <c r="BD23" s="1897"/>
      <c r="BE23" s="1897"/>
      <c r="BF23" s="1897"/>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6" t="s">
        <v>58</v>
      </c>
      <c r="G25" s="1896"/>
      <c r="H25" s="1896"/>
      <c r="I25" s="1896"/>
      <c r="J25" s="1896"/>
      <c r="K25" s="1896"/>
      <c r="L25" s="1896"/>
      <c r="M25" s="1896"/>
      <c r="N25" s="1896"/>
      <c r="O25" s="1896"/>
      <c r="P25" s="1313"/>
      <c r="Q25" s="1313"/>
      <c r="R25" s="1916"/>
      <c r="S25" s="1916"/>
      <c r="T25" s="1916"/>
      <c r="U25" s="1916"/>
      <c r="V25" s="1313" t="s">
        <v>59</v>
      </c>
      <c r="W25" s="1314"/>
      <c r="X25" s="1313"/>
      <c r="Y25" s="1313"/>
      <c r="Z25" s="1313"/>
      <c r="AA25" s="1313"/>
      <c r="AB25" s="1313"/>
      <c r="AC25" s="1313"/>
      <c r="AD25" s="1916"/>
      <c r="AE25" s="1916"/>
      <c r="AF25" s="1916"/>
      <c r="AG25" s="1916"/>
      <c r="AH25" s="1916"/>
      <c r="AI25" s="1916"/>
      <c r="AJ25" s="1916"/>
      <c r="AK25" s="1910" t="s">
        <v>60</v>
      </c>
      <c r="AL25" s="1910"/>
      <c r="AM25" s="1910"/>
      <c r="AN25" s="1910"/>
      <c r="AO25" s="1910"/>
      <c r="AP25" s="1910"/>
      <c r="AQ25" s="1910"/>
      <c r="AR25" s="1910"/>
      <c r="AS25" s="1917"/>
      <c r="AT25" s="1917"/>
      <c r="AU25" s="1917"/>
      <c r="AV25" s="1917"/>
      <c r="AW25" s="1917"/>
      <c r="AX25" s="1917"/>
      <c r="AY25" s="1917"/>
      <c r="AZ25" s="1917"/>
      <c r="BA25" s="1917"/>
      <c r="BB25" s="1917"/>
      <c r="BC25" s="1917"/>
      <c r="BD25" s="1917"/>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1897"/>
      <c r="AM26" s="1897"/>
      <c r="AN26" s="1897"/>
      <c r="AO26" s="1897"/>
      <c r="AP26" s="1897"/>
      <c r="AQ26" s="1897"/>
      <c r="AR26" s="1897"/>
      <c r="AS26" s="1897"/>
      <c r="AT26" s="1897"/>
      <c r="AU26" s="1897"/>
      <c r="AV26" s="1897"/>
      <c r="AW26" s="1897"/>
      <c r="AX26" s="1897"/>
      <c r="AY26" s="1897"/>
      <c r="AZ26" s="1897"/>
      <c r="BA26" s="1897"/>
      <c r="BB26" s="1897"/>
      <c r="BC26" s="1897"/>
      <c r="BD26" s="1897"/>
      <c r="BE26" s="1897"/>
      <c r="BF26" s="1897"/>
    </row>
    <row r="27" spans="2:58" s="5" customFormat="1" ht="13.5" customHeight="1">
      <c r="B27" s="1313"/>
      <c r="C27" s="1314"/>
      <c r="D27" s="1316"/>
      <c r="E27" s="1316"/>
      <c r="F27" s="1896" t="s">
        <v>48</v>
      </c>
      <c r="G27" s="1896"/>
      <c r="H27" s="1896"/>
      <c r="I27" s="1896"/>
      <c r="J27" s="1896"/>
      <c r="K27" s="1896"/>
      <c r="L27" s="1896"/>
      <c r="M27" s="1896"/>
      <c r="N27" s="1896"/>
      <c r="O27" s="1896"/>
      <c r="P27" s="1314"/>
      <c r="Q27" s="1316" t="s">
        <v>49</v>
      </c>
      <c r="R27" s="1898"/>
      <c r="S27" s="1898"/>
      <c r="T27" s="1898"/>
      <c r="U27" s="1898"/>
      <c r="V27" s="1898"/>
      <c r="W27" s="1898"/>
      <c r="X27" s="1898"/>
      <c r="Y27" s="1898"/>
      <c r="Z27" s="1898"/>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96" t="s">
        <v>61</v>
      </c>
      <c r="G29" s="1896"/>
      <c r="H29" s="1896"/>
      <c r="I29" s="1896"/>
      <c r="J29" s="1896"/>
      <c r="K29" s="1896"/>
      <c r="L29" s="1896"/>
      <c r="M29" s="1896"/>
      <c r="N29" s="1896"/>
      <c r="O29" s="1896"/>
      <c r="P29" s="1313"/>
      <c r="Q29" s="1313"/>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1897"/>
      <c r="AM29" s="1897"/>
      <c r="AN29" s="1897"/>
      <c r="AO29" s="1897"/>
      <c r="AP29" s="1897"/>
      <c r="AQ29" s="1897"/>
      <c r="AR29" s="1897"/>
      <c r="AS29" s="1897"/>
      <c r="AT29" s="1897"/>
      <c r="AU29" s="1897"/>
      <c r="AV29" s="1897"/>
      <c r="AW29" s="1897"/>
      <c r="AX29" s="1897"/>
      <c r="AY29" s="1897"/>
      <c r="AZ29" s="1897"/>
      <c r="BA29" s="1897"/>
      <c r="BB29" s="1897"/>
      <c r="BC29" s="1897"/>
      <c r="BD29" s="1897"/>
      <c r="BE29" s="1897"/>
      <c r="BF29" s="1897"/>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96" t="s">
        <v>51</v>
      </c>
      <c r="G31" s="1896"/>
      <c r="H31" s="1896"/>
      <c r="I31" s="1896"/>
      <c r="J31" s="1896"/>
      <c r="K31" s="1896"/>
      <c r="L31" s="1896"/>
      <c r="M31" s="1896"/>
      <c r="N31" s="1896"/>
      <c r="O31" s="1896"/>
      <c r="P31" s="1313"/>
      <c r="Q31" s="1313"/>
      <c r="R31" s="1897"/>
      <c r="S31" s="1897"/>
      <c r="T31" s="1897"/>
      <c r="U31" s="1897"/>
      <c r="V31" s="1897"/>
      <c r="W31" s="1897"/>
      <c r="X31" s="1897"/>
      <c r="Y31" s="1897"/>
      <c r="Z31" s="1897"/>
      <c r="AA31" s="1897"/>
      <c r="AB31" s="1897"/>
      <c r="AC31" s="1897"/>
      <c r="AD31" s="1897"/>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908" t="s">
        <v>206</v>
      </c>
      <c r="C34" s="1908"/>
      <c r="D34" s="1908"/>
      <c r="E34" s="1908"/>
      <c r="F34" s="1908"/>
      <c r="G34" s="1908"/>
      <c r="H34" s="1908"/>
      <c r="I34" s="1908"/>
      <c r="J34" s="1908"/>
      <c r="K34" s="1908"/>
      <c r="L34" s="1908"/>
      <c r="M34" s="1908"/>
      <c r="N34" s="1908"/>
      <c r="O34" s="1908"/>
      <c r="P34" s="1908"/>
      <c r="Q34" s="1908"/>
      <c r="R34" s="1908"/>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8"/>
      <c r="BE34" s="1908"/>
      <c r="BF34" s="1908"/>
    </row>
    <row r="35" spans="2:58" s="5" customFormat="1" ht="13.5" customHeight="1">
      <c r="B35" s="1313"/>
      <c r="C35" s="1314"/>
      <c r="D35" s="1316"/>
      <c r="E35" s="1316"/>
      <c r="F35" s="1896" t="s">
        <v>54</v>
      </c>
      <c r="G35" s="1896"/>
      <c r="H35" s="1896"/>
      <c r="I35" s="1896"/>
      <c r="J35" s="1896"/>
      <c r="K35" s="1896"/>
      <c r="L35" s="1896"/>
      <c r="M35" s="1896"/>
      <c r="N35" s="1896"/>
      <c r="O35" s="1896"/>
      <c r="P35" s="1313"/>
      <c r="Q35" s="1313"/>
      <c r="R35" s="1916"/>
      <c r="S35" s="1916"/>
      <c r="T35" s="1916"/>
      <c r="U35" s="1916"/>
      <c r="V35" s="1313" t="s">
        <v>55</v>
      </c>
      <c r="W35" s="1314"/>
      <c r="X35" s="1313"/>
      <c r="Y35" s="1313"/>
      <c r="Z35" s="1313"/>
      <c r="AA35" s="1916"/>
      <c r="AB35" s="1916"/>
      <c r="AC35" s="1916"/>
      <c r="AD35" s="1916"/>
      <c r="AE35" s="1916"/>
      <c r="AF35" s="1916"/>
      <c r="AG35" s="1916"/>
      <c r="AH35" s="1910" t="s">
        <v>56</v>
      </c>
      <c r="AI35" s="1910"/>
      <c r="AJ35" s="1910"/>
      <c r="AK35" s="1910"/>
      <c r="AL35" s="1910"/>
      <c r="AM35" s="1910"/>
      <c r="AN35" s="1910"/>
      <c r="AO35" s="1917"/>
      <c r="AP35" s="1917"/>
      <c r="AQ35" s="1917"/>
      <c r="AR35" s="1917"/>
      <c r="AS35" s="1917"/>
      <c r="AT35" s="1917"/>
      <c r="AU35" s="1917"/>
      <c r="AV35" s="1917"/>
      <c r="AW35" s="1917"/>
      <c r="AX35" s="1917"/>
      <c r="AY35" s="1917"/>
      <c r="AZ35" s="1917"/>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6" t="s">
        <v>57</v>
      </c>
      <c r="G37" s="1896"/>
      <c r="H37" s="1896"/>
      <c r="I37" s="1896"/>
      <c r="J37" s="1896"/>
      <c r="K37" s="1896"/>
      <c r="L37" s="1896"/>
      <c r="M37" s="1896"/>
      <c r="N37" s="1896"/>
      <c r="O37" s="1896"/>
      <c r="P37" s="1313"/>
      <c r="Q37" s="1313"/>
      <c r="R37" s="1897"/>
      <c r="S37" s="1897"/>
      <c r="T37" s="1897"/>
      <c r="U37" s="1897"/>
      <c r="V37" s="1897"/>
      <c r="W37" s="1897"/>
      <c r="X37" s="1897"/>
      <c r="Y37" s="1897"/>
      <c r="Z37" s="1897"/>
      <c r="AA37" s="1897"/>
      <c r="AB37" s="1897"/>
      <c r="AC37" s="1897"/>
      <c r="AD37" s="1897"/>
      <c r="AE37" s="1897"/>
      <c r="AF37" s="1897"/>
      <c r="AG37" s="1897"/>
      <c r="AH37" s="1897"/>
      <c r="AI37" s="1897"/>
      <c r="AJ37" s="1897"/>
      <c r="AK37" s="1897"/>
      <c r="AL37" s="1897"/>
      <c r="AM37" s="1897"/>
      <c r="AN37" s="1897"/>
      <c r="AO37" s="1897"/>
      <c r="AP37" s="1897"/>
      <c r="AQ37" s="1897"/>
      <c r="AR37" s="1897"/>
      <c r="AS37" s="1897"/>
      <c r="AT37" s="1897"/>
      <c r="AU37" s="1897"/>
      <c r="AV37" s="1897"/>
      <c r="AW37" s="1897"/>
      <c r="AX37" s="1897"/>
      <c r="AY37" s="1897"/>
      <c r="AZ37" s="1897"/>
      <c r="BA37" s="1897"/>
      <c r="BB37" s="1897"/>
      <c r="BC37" s="1897"/>
      <c r="BD37" s="1897"/>
      <c r="BE37" s="1897"/>
      <c r="BF37" s="1897"/>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6" t="s">
        <v>58</v>
      </c>
      <c r="G39" s="1896"/>
      <c r="H39" s="1896"/>
      <c r="I39" s="1896"/>
      <c r="J39" s="1896"/>
      <c r="K39" s="1896"/>
      <c r="L39" s="1896"/>
      <c r="M39" s="1896"/>
      <c r="N39" s="1896"/>
      <c r="O39" s="1896"/>
      <c r="P39" s="1313"/>
      <c r="Q39" s="1313"/>
      <c r="R39" s="1916"/>
      <c r="S39" s="1916"/>
      <c r="T39" s="1916"/>
      <c r="U39" s="1916"/>
      <c r="V39" s="1313" t="s">
        <v>59</v>
      </c>
      <c r="W39" s="1314"/>
      <c r="X39" s="1313"/>
      <c r="Y39" s="1313"/>
      <c r="Z39" s="1313"/>
      <c r="AA39" s="1313"/>
      <c r="AB39" s="1313"/>
      <c r="AC39" s="1313"/>
      <c r="AD39" s="1916"/>
      <c r="AE39" s="1916"/>
      <c r="AF39" s="1916"/>
      <c r="AG39" s="1916"/>
      <c r="AH39" s="1916"/>
      <c r="AI39" s="1916"/>
      <c r="AJ39" s="1916"/>
      <c r="AK39" s="1910" t="s">
        <v>60</v>
      </c>
      <c r="AL39" s="1910"/>
      <c r="AM39" s="1910"/>
      <c r="AN39" s="1910"/>
      <c r="AO39" s="1910"/>
      <c r="AP39" s="1910"/>
      <c r="AQ39" s="1910"/>
      <c r="AR39" s="1910"/>
      <c r="AS39" s="1917"/>
      <c r="AT39" s="1917"/>
      <c r="AU39" s="1917"/>
      <c r="AV39" s="1917"/>
      <c r="AW39" s="1917"/>
      <c r="AX39" s="1917"/>
      <c r="AY39" s="1917"/>
      <c r="AZ39" s="1917"/>
      <c r="BA39" s="1917"/>
      <c r="BB39" s="1917"/>
      <c r="BC39" s="1917"/>
      <c r="BD39" s="1917"/>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97"/>
      <c r="S40" s="1897"/>
      <c r="T40" s="1897"/>
      <c r="U40" s="1897"/>
      <c r="V40" s="1897"/>
      <c r="W40" s="1897"/>
      <c r="X40" s="1897"/>
      <c r="Y40" s="1897"/>
      <c r="Z40" s="1897"/>
      <c r="AA40" s="1897"/>
      <c r="AB40" s="1897"/>
      <c r="AC40" s="1897"/>
      <c r="AD40" s="1897"/>
      <c r="AE40" s="1897"/>
      <c r="AF40" s="1897"/>
      <c r="AG40" s="1897"/>
      <c r="AH40" s="1897"/>
      <c r="AI40" s="1897"/>
      <c r="AJ40" s="1897"/>
      <c r="AK40" s="1897"/>
      <c r="AL40" s="1897"/>
      <c r="AM40" s="1897"/>
      <c r="AN40" s="1897"/>
      <c r="AO40" s="1897"/>
      <c r="AP40" s="1897"/>
      <c r="AQ40" s="1897"/>
      <c r="AR40" s="1897"/>
      <c r="AS40" s="1897"/>
      <c r="AT40" s="1897"/>
      <c r="AU40" s="1897"/>
      <c r="AV40" s="1897"/>
      <c r="AW40" s="1897"/>
      <c r="AX40" s="1897"/>
      <c r="AY40" s="1897"/>
      <c r="AZ40" s="1897"/>
      <c r="BA40" s="1897"/>
      <c r="BB40" s="1897"/>
      <c r="BC40" s="1897"/>
      <c r="BD40" s="1897"/>
      <c r="BE40" s="1897"/>
      <c r="BF40" s="1897"/>
    </row>
    <row r="41" spans="2:58" s="5" customFormat="1" ht="13.5" customHeight="1">
      <c r="B41" s="1313"/>
      <c r="C41" s="1314"/>
      <c r="D41" s="1316"/>
      <c r="E41" s="1316"/>
      <c r="F41" s="1896" t="s">
        <v>48</v>
      </c>
      <c r="G41" s="1896"/>
      <c r="H41" s="1896"/>
      <c r="I41" s="1896"/>
      <c r="J41" s="1896"/>
      <c r="K41" s="1896"/>
      <c r="L41" s="1896"/>
      <c r="M41" s="1896"/>
      <c r="N41" s="1896"/>
      <c r="O41" s="1896"/>
      <c r="P41" s="1314"/>
      <c r="Q41" s="1316" t="s">
        <v>49</v>
      </c>
      <c r="R41" s="1898"/>
      <c r="S41" s="1898"/>
      <c r="T41" s="1898"/>
      <c r="U41" s="1898"/>
      <c r="V41" s="1898"/>
      <c r="W41" s="1898"/>
      <c r="X41" s="1898"/>
      <c r="Y41" s="1898"/>
      <c r="Z41" s="1898"/>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96" t="s">
        <v>61</v>
      </c>
      <c r="G43" s="1896"/>
      <c r="H43" s="1896"/>
      <c r="I43" s="1896"/>
      <c r="J43" s="1896"/>
      <c r="K43" s="1896"/>
      <c r="L43" s="1896"/>
      <c r="M43" s="1896"/>
      <c r="N43" s="1896"/>
      <c r="O43" s="1896"/>
      <c r="P43" s="1313"/>
      <c r="Q43" s="1313"/>
      <c r="R43" s="1897"/>
      <c r="S43" s="1897"/>
      <c r="T43" s="1897"/>
      <c r="U43" s="1897"/>
      <c r="V43" s="1897"/>
      <c r="W43" s="1897"/>
      <c r="X43" s="1897"/>
      <c r="Y43" s="1897"/>
      <c r="Z43" s="1897"/>
      <c r="AA43" s="1897"/>
      <c r="AB43" s="1897"/>
      <c r="AC43" s="1897"/>
      <c r="AD43" s="1897"/>
      <c r="AE43" s="1897"/>
      <c r="AF43" s="1897"/>
      <c r="AG43" s="1897"/>
      <c r="AH43" s="1897"/>
      <c r="AI43" s="1897"/>
      <c r="AJ43" s="1897"/>
      <c r="AK43" s="1897"/>
      <c r="AL43" s="1897"/>
      <c r="AM43" s="1897"/>
      <c r="AN43" s="1897"/>
      <c r="AO43" s="1897"/>
      <c r="AP43" s="1897"/>
      <c r="AQ43" s="1897"/>
      <c r="AR43" s="1897"/>
      <c r="AS43" s="1897"/>
      <c r="AT43" s="1897"/>
      <c r="AU43" s="1897"/>
      <c r="AV43" s="1897"/>
      <c r="AW43" s="1897"/>
      <c r="AX43" s="1897"/>
      <c r="AY43" s="1897"/>
      <c r="AZ43" s="1897"/>
      <c r="BA43" s="1897"/>
      <c r="BB43" s="1897"/>
      <c r="BC43" s="1897"/>
      <c r="BD43" s="1897"/>
      <c r="BE43" s="1897"/>
      <c r="BF43" s="1897"/>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96" t="s">
        <v>51</v>
      </c>
      <c r="G45" s="1896"/>
      <c r="H45" s="1896"/>
      <c r="I45" s="1896"/>
      <c r="J45" s="1896"/>
      <c r="K45" s="1896"/>
      <c r="L45" s="1896"/>
      <c r="M45" s="1896"/>
      <c r="N45" s="1896"/>
      <c r="O45" s="1896"/>
      <c r="P45" s="1313"/>
      <c r="Q45" s="1313"/>
      <c r="R45" s="1897"/>
      <c r="S45" s="1897"/>
      <c r="T45" s="1897"/>
      <c r="U45" s="1897"/>
      <c r="V45" s="1897"/>
      <c r="W45" s="1897"/>
      <c r="X45" s="1897"/>
      <c r="Y45" s="1897"/>
      <c r="Z45" s="1897"/>
      <c r="AA45" s="1897"/>
      <c r="AB45" s="1897"/>
      <c r="AC45" s="1897"/>
      <c r="AD45" s="1897"/>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908" t="s">
        <v>207</v>
      </c>
      <c r="C48" s="1908"/>
      <c r="D48" s="1908"/>
      <c r="E48" s="1908"/>
      <c r="F48" s="1908"/>
      <c r="G48" s="1908"/>
      <c r="H48" s="1908"/>
      <c r="I48" s="1908"/>
      <c r="J48" s="1908"/>
      <c r="K48" s="1908"/>
      <c r="L48" s="1908"/>
      <c r="M48" s="1908"/>
      <c r="N48" s="1908"/>
      <c r="O48" s="1908"/>
      <c r="P48" s="1908"/>
      <c r="Q48" s="1908"/>
      <c r="R48" s="1908"/>
      <c r="S48" s="1908"/>
      <c r="T48" s="1908"/>
      <c r="U48" s="1908"/>
      <c r="V48" s="1908"/>
      <c r="W48" s="1908"/>
      <c r="X48" s="1908"/>
      <c r="Y48" s="1908"/>
      <c r="Z48" s="1908"/>
      <c r="AA48" s="1908"/>
      <c r="AB48" s="1908"/>
      <c r="AC48" s="1908"/>
      <c r="AD48" s="1908"/>
      <c r="AE48" s="1908"/>
      <c r="AF48" s="1908"/>
      <c r="AG48" s="1908"/>
      <c r="AH48" s="1908"/>
      <c r="AI48" s="1908"/>
      <c r="AJ48" s="1908"/>
      <c r="AK48" s="1908"/>
      <c r="AL48" s="1908"/>
      <c r="AM48" s="1908"/>
      <c r="AN48" s="1908"/>
      <c r="AO48" s="1908"/>
      <c r="AP48" s="1908"/>
      <c r="AQ48" s="1908"/>
      <c r="AR48" s="1908"/>
      <c r="AS48" s="1908"/>
      <c r="AT48" s="1908"/>
      <c r="AU48" s="1908"/>
      <c r="AV48" s="1908"/>
      <c r="AW48" s="1908"/>
      <c r="AX48" s="1908"/>
      <c r="AY48" s="1908"/>
      <c r="AZ48" s="1908"/>
      <c r="BA48" s="1908"/>
      <c r="BB48" s="1908"/>
      <c r="BC48" s="1908"/>
      <c r="BD48" s="1908"/>
      <c r="BE48" s="1908"/>
      <c r="BF48" s="1908"/>
    </row>
    <row r="49" spans="2:59" s="5" customFormat="1" ht="13.5" customHeight="1">
      <c r="B49" s="1313"/>
      <c r="C49" s="1314"/>
      <c r="D49" s="1316"/>
      <c r="E49" s="1316"/>
      <c r="F49" s="1896" t="s">
        <v>54</v>
      </c>
      <c r="G49" s="1896"/>
      <c r="H49" s="1896"/>
      <c r="I49" s="1896"/>
      <c r="J49" s="1896"/>
      <c r="K49" s="1896"/>
      <c r="L49" s="1896"/>
      <c r="M49" s="1896"/>
      <c r="N49" s="1896"/>
      <c r="O49" s="1896"/>
      <c r="P49" s="1313"/>
      <c r="Q49" s="1313"/>
      <c r="R49" s="1916"/>
      <c r="S49" s="1916"/>
      <c r="T49" s="1916"/>
      <c r="U49" s="1916"/>
      <c r="V49" s="1313" t="s">
        <v>55</v>
      </c>
      <c r="W49" s="1314"/>
      <c r="X49" s="1313"/>
      <c r="Y49" s="1313"/>
      <c r="Z49" s="1313"/>
      <c r="AA49" s="1916"/>
      <c r="AB49" s="1916"/>
      <c r="AC49" s="1916"/>
      <c r="AD49" s="1916"/>
      <c r="AE49" s="1916"/>
      <c r="AF49" s="1916"/>
      <c r="AG49" s="1916"/>
      <c r="AH49" s="1910" t="s">
        <v>56</v>
      </c>
      <c r="AI49" s="1910"/>
      <c r="AJ49" s="1910"/>
      <c r="AK49" s="1910"/>
      <c r="AL49" s="1910"/>
      <c r="AM49" s="1910"/>
      <c r="AN49" s="1910"/>
      <c r="AO49" s="1917"/>
      <c r="AP49" s="1917"/>
      <c r="AQ49" s="1917"/>
      <c r="AR49" s="1917"/>
      <c r="AS49" s="1917"/>
      <c r="AT49" s="1917"/>
      <c r="AU49" s="1917"/>
      <c r="AV49" s="1917"/>
      <c r="AW49" s="1917"/>
      <c r="AX49" s="1917"/>
      <c r="AY49" s="1917"/>
      <c r="AZ49" s="1917"/>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96" t="s">
        <v>57</v>
      </c>
      <c r="G51" s="1896"/>
      <c r="H51" s="1896"/>
      <c r="I51" s="1896"/>
      <c r="J51" s="1896"/>
      <c r="K51" s="1896"/>
      <c r="L51" s="1896"/>
      <c r="M51" s="1896"/>
      <c r="N51" s="1896"/>
      <c r="O51" s="1896"/>
      <c r="P51" s="1313"/>
      <c r="Q51" s="1313"/>
      <c r="R51" s="1897"/>
      <c r="S51" s="1897"/>
      <c r="T51" s="1897"/>
      <c r="U51" s="1897"/>
      <c r="V51" s="1897"/>
      <c r="W51" s="1897"/>
      <c r="X51" s="1897"/>
      <c r="Y51" s="1897"/>
      <c r="Z51" s="1897"/>
      <c r="AA51" s="1897"/>
      <c r="AB51" s="1897"/>
      <c r="AC51" s="1897"/>
      <c r="AD51" s="1897"/>
      <c r="AE51" s="1897"/>
      <c r="AF51" s="1897"/>
      <c r="AG51" s="1897"/>
      <c r="AH51" s="1897"/>
      <c r="AI51" s="1897"/>
      <c r="AJ51" s="1897"/>
      <c r="AK51" s="1897"/>
      <c r="AL51" s="1897"/>
      <c r="AM51" s="1897"/>
      <c r="AN51" s="1897"/>
      <c r="AO51" s="1897"/>
      <c r="AP51" s="1897"/>
      <c r="AQ51" s="1897"/>
      <c r="AR51" s="1897"/>
      <c r="AS51" s="1897"/>
      <c r="AT51" s="1897"/>
      <c r="AU51" s="1897"/>
      <c r="AV51" s="1897"/>
      <c r="AW51" s="1897"/>
      <c r="AX51" s="1897"/>
      <c r="AY51" s="1897"/>
      <c r="AZ51" s="1897"/>
      <c r="BA51" s="1897"/>
      <c r="BB51" s="1897"/>
      <c r="BC51" s="1897"/>
      <c r="BD51" s="1897"/>
      <c r="BE51" s="1897"/>
      <c r="BF51" s="1897"/>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96" t="s">
        <v>58</v>
      </c>
      <c r="G53" s="1896"/>
      <c r="H53" s="1896"/>
      <c r="I53" s="1896"/>
      <c r="J53" s="1896"/>
      <c r="K53" s="1896"/>
      <c r="L53" s="1896"/>
      <c r="M53" s="1896"/>
      <c r="N53" s="1896"/>
      <c r="O53" s="1896"/>
      <c r="P53" s="1313"/>
      <c r="Q53" s="1313"/>
      <c r="R53" s="1916"/>
      <c r="S53" s="1916"/>
      <c r="T53" s="1916"/>
      <c r="U53" s="1916"/>
      <c r="V53" s="1313" t="s">
        <v>59</v>
      </c>
      <c r="W53" s="1314"/>
      <c r="X53" s="1313"/>
      <c r="Y53" s="1313"/>
      <c r="Z53" s="1313"/>
      <c r="AA53" s="1313"/>
      <c r="AB53" s="1313"/>
      <c r="AC53" s="1313"/>
      <c r="AD53" s="1916"/>
      <c r="AE53" s="1916"/>
      <c r="AF53" s="1916"/>
      <c r="AG53" s="1916"/>
      <c r="AH53" s="1916"/>
      <c r="AI53" s="1916"/>
      <c r="AJ53" s="1916"/>
      <c r="AK53" s="1910" t="s">
        <v>60</v>
      </c>
      <c r="AL53" s="1910"/>
      <c r="AM53" s="1910"/>
      <c r="AN53" s="1910"/>
      <c r="AO53" s="1910"/>
      <c r="AP53" s="1910"/>
      <c r="AQ53" s="1910"/>
      <c r="AR53" s="1910"/>
      <c r="AS53" s="1917"/>
      <c r="AT53" s="1917"/>
      <c r="AU53" s="1917"/>
      <c r="AV53" s="1917"/>
      <c r="AW53" s="1917"/>
      <c r="AX53" s="1917"/>
      <c r="AY53" s="1917"/>
      <c r="AZ53" s="1917"/>
      <c r="BA53" s="1917"/>
      <c r="BB53" s="1917"/>
      <c r="BC53" s="1917"/>
      <c r="BD53" s="1917"/>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97"/>
      <c r="S54" s="1897"/>
      <c r="T54" s="1897"/>
      <c r="U54" s="1897"/>
      <c r="V54" s="1897"/>
      <c r="W54" s="1897"/>
      <c r="X54" s="1897"/>
      <c r="Y54" s="1897"/>
      <c r="Z54" s="1897"/>
      <c r="AA54" s="1897"/>
      <c r="AB54" s="1897"/>
      <c r="AC54" s="1897"/>
      <c r="AD54" s="1897"/>
      <c r="AE54" s="1897"/>
      <c r="AF54" s="1897"/>
      <c r="AG54" s="1897"/>
      <c r="AH54" s="1897"/>
      <c r="AI54" s="1897"/>
      <c r="AJ54" s="1897"/>
      <c r="AK54" s="1897"/>
      <c r="AL54" s="1897"/>
      <c r="AM54" s="1897"/>
      <c r="AN54" s="1897"/>
      <c r="AO54" s="1897"/>
      <c r="AP54" s="1897"/>
      <c r="AQ54" s="1897"/>
      <c r="AR54" s="1897"/>
      <c r="AS54" s="1897"/>
      <c r="AT54" s="1897"/>
      <c r="AU54" s="1897"/>
      <c r="AV54" s="1897"/>
      <c r="AW54" s="1897"/>
      <c r="AX54" s="1897"/>
      <c r="AY54" s="1897"/>
      <c r="AZ54" s="1897"/>
      <c r="BA54" s="1897"/>
      <c r="BB54" s="1897"/>
      <c r="BC54" s="1897"/>
      <c r="BD54" s="1897"/>
      <c r="BE54" s="1897"/>
      <c r="BF54" s="1897"/>
    </row>
    <row r="55" spans="2:59" s="5" customFormat="1" ht="13.5" customHeight="1">
      <c r="B55" s="1313"/>
      <c r="C55" s="1314"/>
      <c r="D55" s="1316"/>
      <c r="E55" s="1316"/>
      <c r="F55" s="1896" t="s">
        <v>48</v>
      </c>
      <c r="G55" s="1896"/>
      <c r="H55" s="1896"/>
      <c r="I55" s="1896"/>
      <c r="J55" s="1896"/>
      <c r="K55" s="1896"/>
      <c r="L55" s="1896"/>
      <c r="M55" s="1896"/>
      <c r="N55" s="1896"/>
      <c r="O55" s="1896"/>
      <c r="P55" s="1314"/>
      <c r="Q55" s="1316" t="s">
        <v>49</v>
      </c>
      <c r="R55" s="1898"/>
      <c r="S55" s="1898"/>
      <c r="T55" s="1898"/>
      <c r="U55" s="1898"/>
      <c r="V55" s="1898"/>
      <c r="W55" s="1898"/>
      <c r="X55" s="1898"/>
      <c r="Y55" s="1898"/>
      <c r="Z55" s="1898"/>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96" t="s">
        <v>61</v>
      </c>
      <c r="G57" s="1896"/>
      <c r="H57" s="1896"/>
      <c r="I57" s="1896"/>
      <c r="J57" s="1896"/>
      <c r="K57" s="1896"/>
      <c r="L57" s="1896"/>
      <c r="M57" s="1896"/>
      <c r="N57" s="1896"/>
      <c r="O57" s="1896"/>
      <c r="P57" s="1313"/>
      <c r="Q57" s="1313"/>
      <c r="R57" s="1897"/>
      <c r="S57" s="1897"/>
      <c r="T57" s="1897"/>
      <c r="U57" s="1897"/>
      <c r="V57" s="1897"/>
      <c r="W57" s="1897"/>
      <c r="X57" s="1897"/>
      <c r="Y57" s="1897"/>
      <c r="Z57" s="1897"/>
      <c r="AA57" s="1897"/>
      <c r="AB57" s="1897"/>
      <c r="AC57" s="1897"/>
      <c r="AD57" s="1897"/>
      <c r="AE57" s="1897"/>
      <c r="AF57" s="1897"/>
      <c r="AG57" s="1897"/>
      <c r="AH57" s="1897"/>
      <c r="AI57" s="1897"/>
      <c r="AJ57" s="1897"/>
      <c r="AK57" s="1897"/>
      <c r="AL57" s="1897"/>
      <c r="AM57" s="1897"/>
      <c r="AN57" s="1897"/>
      <c r="AO57" s="1897"/>
      <c r="AP57" s="1897"/>
      <c r="AQ57" s="1897"/>
      <c r="AR57" s="1897"/>
      <c r="AS57" s="1897"/>
      <c r="AT57" s="1897"/>
      <c r="AU57" s="1897"/>
      <c r="AV57" s="1897"/>
      <c r="AW57" s="1897"/>
      <c r="AX57" s="1897"/>
      <c r="AY57" s="1897"/>
      <c r="AZ57" s="1897"/>
      <c r="BA57" s="1897"/>
      <c r="BB57" s="1897"/>
      <c r="BC57" s="1897"/>
      <c r="BD57" s="1897"/>
      <c r="BE57" s="1897"/>
      <c r="BF57" s="1897"/>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96" t="s">
        <v>51</v>
      </c>
      <c r="G59" s="1896"/>
      <c r="H59" s="1896"/>
      <c r="I59" s="1896"/>
      <c r="J59" s="1896"/>
      <c r="K59" s="1896"/>
      <c r="L59" s="1896"/>
      <c r="M59" s="1896"/>
      <c r="N59" s="1896"/>
      <c r="O59" s="1896"/>
      <c r="P59" s="1313"/>
      <c r="Q59" s="1313"/>
      <c r="R59" s="1897"/>
      <c r="S59" s="1897"/>
      <c r="T59" s="1897"/>
      <c r="U59" s="1897"/>
      <c r="V59" s="1897"/>
      <c r="W59" s="1897"/>
      <c r="X59" s="1897"/>
      <c r="Y59" s="1897"/>
      <c r="Z59" s="1897"/>
      <c r="AA59" s="1897"/>
      <c r="AB59" s="1897"/>
      <c r="AC59" s="1897"/>
      <c r="AD59" s="1897"/>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R59:AD59"/>
    <mergeCell ref="R51:BF51"/>
    <mergeCell ref="F53:O53"/>
    <mergeCell ref="AK53:AR53"/>
    <mergeCell ref="AS53:BD53"/>
    <mergeCell ref="F59:O59"/>
    <mergeCell ref="R57:BF57"/>
    <mergeCell ref="R53:U53"/>
    <mergeCell ref="AD53:AJ53"/>
    <mergeCell ref="F57:O57"/>
    <mergeCell ref="R54:BF54"/>
    <mergeCell ref="F55:O55"/>
    <mergeCell ref="AD25:AJ25"/>
    <mergeCell ref="R31:AD31"/>
    <mergeCell ref="R26:BF26"/>
    <mergeCell ref="R27:Z27"/>
    <mergeCell ref="R55:Z55"/>
    <mergeCell ref="AK39:AR39"/>
    <mergeCell ref="AS39:BD39"/>
    <mergeCell ref="R40:BF40"/>
    <mergeCell ref="R39:U39"/>
    <mergeCell ref="AK25:AR25"/>
    <mergeCell ref="AS25:BD25"/>
    <mergeCell ref="R25:U25"/>
    <mergeCell ref="R37:BF37"/>
    <mergeCell ref="AH35:AN35"/>
    <mergeCell ref="AO35:AZ35"/>
    <mergeCell ref="R35:U35"/>
    <mergeCell ref="R12:BF12"/>
    <mergeCell ref="B20:BF20"/>
    <mergeCell ref="F21:O21"/>
    <mergeCell ref="R23:BF23"/>
    <mergeCell ref="AH21:AN21"/>
    <mergeCell ref="AO21:AZ21"/>
    <mergeCell ref="F23:O23"/>
    <mergeCell ref="R21:U21"/>
    <mergeCell ref="AA21:AG21"/>
    <mergeCell ref="F13:O13"/>
    <mergeCell ref="R13:Z13"/>
    <mergeCell ref="F15:O15"/>
    <mergeCell ref="R15:BF15"/>
    <mergeCell ref="F17:O17"/>
    <mergeCell ref="R17:AD17"/>
    <mergeCell ref="AA35:AG35"/>
    <mergeCell ref="F49:O49"/>
    <mergeCell ref="F51:O51"/>
    <mergeCell ref="B48:BF48"/>
    <mergeCell ref="AH49:AN49"/>
    <mergeCell ref="AO49:AZ49"/>
    <mergeCell ref="R49:U49"/>
    <mergeCell ref="AA49:AG49"/>
    <mergeCell ref="F25:O25"/>
    <mergeCell ref="F27:O27"/>
    <mergeCell ref="B34:BF34"/>
    <mergeCell ref="F43:O43"/>
    <mergeCell ref="R45:AD45"/>
    <mergeCell ref="F45:O45"/>
    <mergeCell ref="AD39:AJ39"/>
    <mergeCell ref="F41:O41"/>
    <mergeCell ref="R41:Z41"/>
    <mergeCell ref="F29:O29"/>
    <mergeCell ref="R29:BF29"/>
    <mergeCell ref="F31:O31"/>
    <mergeCell ref="R43:BF43"/>
    <mergeCell ref="F35:O35"/>
    <mergeCell ref="F37:O37"/>
    <mergeCell ref="F39:O39"/>
    <mergeCell ref="B3:BF3"/>
    <mergeCell ref="B4:BF4"/>
    <mergeCell ref="B6:BF6"/>
    <mergeCell ref="F7:O7"/>
    <mergeCell ref="AH7:AN7"/>
    <mergeCell ref="AO7:AZ7"/>
    <mergeCell ref="R7:U7"/>
    <mergeCell ref="AA7:AG7"/>
    <mergeCell ref="F9:O9"/>
    <mergeCell ref="R9:BF9"/>
    <mergeCell ref="F11:O11"/>
    <mergeCell ref="AK11:AR11"/>
    <mergeCell ref="AS11:BD11"/>
    <mergeCell ref="R11:U11"/>
    <mergeCell ref="AD11:AJ11"/>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83" t="s">
        <v>357</v>
      </c>
      <c r="C13" s="1983"/>
      <c r="D13" s="1983"/>
      <c r="E13" s="1983"/>
      <c r="F13" s="1983"/>
      <c r="G13" s="1983"/>
      <c r="H13" s="1983"/>
      <c r="I13" s="1983"/>
      <c r="J13" s="1983"/>
      <c r="K13" s="1983"/>
      <c r="L13" s="1983"/>
      <c r="N13" s="96"/>
      <c r="O13" s="96"/>
      <c r="P13" s="97"/>
      <c r="Q13" s="97"/>
      <c r="R13" s="96"/>
      <c r="S13" s="96"/>
    </row>
    <row r="14" spans="2:20" ht="18.75">
      <c r="B14" s="1984" t="s">
        <v>358</v>
      </c>
      <c r="C14" s="1984"/>
      <c r="D14" s="1984"/>
      <c r="E14" s="1984"/>
      <c r="F14" s="1984"/>
      <c r="G14" s="1984"/>
      <c r="H14" s="1984"/>
      <c r="I14" s="1984"/>
      <c r="J14" s="1984"/>
      <c r="K14" s="1984"/>
      <c r="L14" s="1984"/>
      <c r="M14" s="95"/>
      <c r="N14" s="95"/>
      <c r="O14" s="95"/>
      <c r="P14" s="95"/>
      <c r="Q14" s="95"/>
      <c r="R14" s="95"/>
      <c r="S14" s="95"/>
      <c r="T14" s="95"/>
    </row>
    <row r="15" spans="2:20" ht="17.25" customHeight="1">
      <c r="B15" s="1372"/>
      <c r="C15" s="1372"/>
      <c r="D15" s="1374"/>
      <c r="E15" s="1985" t="str">
        <f>IF('２面'!AA59="■","（長期使用構造等確認を含む）","")</f>
        <v/>
      </c>
      <c r="F15" s="1985"/>
      <c r="G15" s="1985"/>
      <c r="H15" s="1985"/>
      <c r="I15" s="1985"/>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86" t="s">
        <v>293</v>
      </c>
      <c r="C17" s="1986"/>
      <c r="D17" s="1986"/>
      <c r="E17" s="1986"/>
      <c r="F17" s="1986"/>
      <c r="G17" s="1986"/>
      <c r="H17" s="1986"/>
      <c r="I17" s="1986"/>
      <c r="J17" s="1986"/>
      <c r="K17" s="1986"/>
      <c r="L17" s="1986"/>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5" t="s">
        <v>359</v>
      </c>
      <c r="D48" s="1966"/>
      <c r="E48" s="1969" t="str">
        <f>IF(事前シート!C6&lt;&gt;"",事前シート!C6,"")</f>
        <v/>
      </c>
      <c r="F48" s="1970"/>
      <c r="G48" s="1970"/>
      <c r="H48" s="1970"/>
      <c r="I48" s="1970"/>
      <c r="J48" s="1970"/>
      <c r="K48" s="1971"/>
      <c r="L48" s="1376"/>
      <c r="N48" s="99"/>
      <c r="O48" s="99"/>
      <c r="P48" s="99"/>
      <c r="Q48" s="99"/>
      <c r="R48" s="99"/>
      <c r="S48" s="99"/>
      <c r="T48" s="99"/>
      <c r="U48" s="99"/>
    </row>
    <row r="49" spans="2:21">
      <c r="B49" s="1372"/>
      <c r="C49" s="1967"/>
      <c r="D49" s="1968"/>
      <c r="E49" s="1972"/>
      <c r="F49" s="1973"/>
      <c r="G49" s="1973"/>
      <c r="H49" s="1973"/>
      <c r="I49" s="1973"/>
      <c r="J49" s="1973"/>
      <c r="K49" s="1974"/>
      <c r="L49" s="1376"/>
      <c r="N49" s="99"/>
      <c r="O49" s="99"/>
      <c r="P49" s="99"/>
      <c r="Q49" s="99"/>
      <c r="R49" s="99"/>
      <c r="S49" s="99"/>
      <c r="T49" s="99"/>
      <c r="U49" s="99"/>
    </row>
    <row r="50" spans="2:21">
      <c r="B50" s="1372"/>
      <c r="C50" s="1965" t="s">
        <v>360</v>
      </c>
      <c r="D50" s="1966"/>
      <c r="E50" s="1969" t="str">
        <f>IF('３面'!R6&lt;&gt;"",'３面'!R6,"")</f>
        <v/>
      </c>
      <c r="F50" s="1970"/>
      <c r="G50" s="1970"/>
      <c r="H50" s="1970"/>
      <c r="I50" s="1970"/>
      <c r="J50" s="1970"/>
      <c r="K50" s="1971"/>
      <c r="L50" s="1376"/>
      <c r="N50" s="99"/>
      <c r="O50" s="99"/>
      <c r="P50" s="99"/>
      <c r="Q50" s="99"/>
      <c r="R50" s="99"/>
      <c r="S50" s="99"/>
      <c r="T50" s="99"/>
      <c r="U50" s="99"/>
    </row>
    <row r="51" spans="2:21">
      <c r="B51" s="1372"/>
      <c r="C51" s="1967"/>
      <c r="D51" s="1968"/>
      <c r="E51" s="1972"/>
      <c r="F51" s="1973"/>
      <c r="G51" s="1973"/>
      <c r="H51" s="1973"/>
      <c r="I51" s="1973"/>
      <c r="J51" s="1973"/>
      <c r="K51" s="1974"/>
      <c r="L51" s="1376"/>
      <c r="N51" s="99"/>
      <c r="O51" s="99"/>
      <c r="P51" s="99"/>
      <c r="Q51" s="99"/>
      <c r="R51" s="99"/>
      <c r="S51" s="99"/>
      <c r="T51" s="99"/>
      <c r="U51" s="99"/>
    </row>
    <row r="52" spans="2:21" ht="13.5" customHeight="1">
      <c r="B52" s="1372"/>
      <c r="C52" s="1965" t="s">
        <v>361</v>
      </c>
      <c r="D52" s="1966"/>
      <c r="E52" s="1975"/>
      <c r="F52" s="1976"/>
      <c r="G52" s="1976"/>
      <c r="H52" s="1976"/>
      <c r="I52" s="1976"/>
      <c r="J52" s="1976"/>
      <c r="K52" s="1977"/>
      <c r="L52" s="1376"/>
      <c r="N52" s="99"/>
      <c r="O52" s="99"/>
      <c r="P52" s="99"/>
      <c r="Q52" s="99"/>
      <c r="R52" s="99"/>
      <c r="S52" s="99"/>
      <c r="T52" s="99"/>
      <c r="U52" s="99"/>
    </row>
    <row r="53" spans="2:21" ht="14.25" customHeight="1">
      <c r="B53" s="1372"/>
      <c r="C53" s="1967"/>
      <c r="D53" s="1968"/>
      <c r="E53" s="1978"/>
      <c r="F53" s="1979"/>
      <c r="G53" s="1979"/>
      <c r="H53" s="1979"/>
      <c r="I53" s="1979"/>
      <c r="J53" s="1979"/>
      <c r="K53" s="1980"/>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81"/>
      <c r="D55" s="1981"/>
      <c r="E55" s="1982"/>
      <c r="F55" s="1982"/>
      <c r="G55" s="1982"/>
      <c r="H55" s="1982"/>
      <c r="I55" s="1982"/>
      <c r="J55" s="1982"/>
      <c r="K55" s="1982"/>
      <c r="L55" s="1372"/>
    </row>
    <row r="56" spans="2:21">
      <c r="B56" s="1372"/>
      <c r="C56" s="1981"/>
      <c r="D56" s="1981"/>
      <c r="E56" s="1982"/>
      <c r="F56" s="1982"/>
      <c r="G56" s="1982"/>
      <c r="H56" s="1982"/>
      <c r="I56" s="1982"/>
      <c r="J56" s="1982"/>
      <c r="K56" s="1982"/>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row>
    <row r="69" spans="2:12">
      <c r="B69" s="94" t="s">
        <v>362</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364</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078"/>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079"/>
      <c r="AO5" s="2080"/>
    </row>
    <row r="6" spans="2:41" ht="15.95" customHeight="1">
      <c r="B6" s="2048" t="s">
        <v>375</v>
      </c>
      <c r="C6" s="2051" t="s">
        <v>376</v>
      </c>
      <c r="D6" s="2052"/>
      <c r="E6" s="2052"/>
      <c r="F6" s="2053"/>
      <c r="G6" s="118" t="s">
        <v>377</v>
      </c>
      <c r="H6" s="119"/>
      <c r="I6" s="120"/>
      <c r="J6" s="119"/>
      <c r="K6" s="121"/>
      <c r="L6" s="2054" t="s">
        <v>378</v>
      </c>
      <c r="M6" s="2055"/>
      <c r="N6" s="2056"/>
      <c r="O6" s="2057" t="s">
        <v>379</v>
      </c>
      <c r="P6" s="2058"/>
      <c r="Q6" s="2058"/>
      <c r="R6" s="2059"/>
      <c r="S6" s="122" t="s">
        <v>4</v>
      </c>
      <c r="T6" s="123" t="s">
        <v>2319</v>
      </c>
      <c r="U6" s="123"/>
      <c r="V6" s="124"/>
      <c r="W6" s="123"/>
      <c r="X6" s="123"/>
      <c r="Y6" s="123"/>
      <c r="Z6" s="123"/>
      <c r="AA6" s="123"/>
      <c r="AB6" s="123"/>
      <c r="AC6" s="123"/>
      <c r="AD6" s="123"/>
      <c r="AE6" s="123"/>
      <c r="AF6" s="123"/>
      <c r="AG6" s="123"/>
      <c r="AH6" s="123"/>
      <c r="AI6" s="121"/>
      <c r="AJ6" s="125" t="s">
        <v>4</v>
      </c>
      <c r="AK6" s="123" t="s">
        <v>380</v>
      </c>
      <c r="AL6" s="123"/>
      <c r="AM6" s="123"/>
      <c r="AN6" s="126"/>
      <c r="AO6" s="109"/>
    </row>
    <row r="7" spans="2:41" ht="15.95" customHeight="1">
      <c r="B7" s="2049"/>
      <c r="C7" s="2060" t="s">
        <v>381</v>
      </c>
      <c r="D7" s="2061"/>
      <c r="E7" s="2061"/>
      <c r="F7" s="2062"/>
      <c r="G7" s="2014"/>
      <c r="H7" s="2015"/>
      <c r="I7" s="122" t="s">
        <v>124</v>
      </c>
      <c r="J7" s="130" t="s">
        <v>382</v>
      </c>
      <c r="K7" s="131"/>
      <c r="L7" s="2042" t="s">
        <v>383</v>
      </c>
      <c r="M7" s="1993"/>
      <c r="N7" s="2043"/>
      <c r="O7" s="2063" t="s">
        <v>384</v>
      </c>
      <c r="P7" s="2064"/>
      <c r="Q7" s="2064"/>
      <c r="R7" s="2065"/>
      <c r="S7" s="122" t="s">
        <v>4</v>
      </c>
      <c r="T7" s="137" t="s">
        <v>2320</v>
      </c>
      <c r="U7" s="138"/>
      <c r="V7" s="138"/>
      <c r="W7" s="138"/>
      <c r="X7" s="139"/>
      <c r="Y7" s="1450" t="s">
        <v>4</v>
      </c>
      <c r="Z7" s="1451" t="s">
        <v>2322</v>
      </c>
      <c r="AA7" s="137"/>
      <c r="AB7" s="137"/>
      <c r="AC7" s="137"/>
      <c r="AD7" s="137"/>
      <c r="AE7" s="137"/>
      <c r="AF7" s="137"/>
      <c r="AG7" s="137"/>
      <c r="AH7" s="137"/>
      <c r="AI7" s="140"/>
      <c r="AJ7" s="125" t="s">
        <v>4</v>
      </c>
      <c r="AK7" s="137" t="s">
        <v>385</v>
      </c>
      <c r="AL7" s="137"/>
      <c r="AM7" s="137"/>
      <c r="AN7" s="141"/>
      <c r="AO7" s="142"/>
    </row>
    <row r="8" spans="2:41" ht="15.95" customHeight="1">
      <c r="B8" s="2049"/>
      <c r="C8" s="2042" t="s">
        <v>386</v>
      </c>
      <c r="D8" s="1993"/>
      <c r="E8" s="1993"/>
      <c r="F8" s="2043"/>
      <c r="G8" s="1448"/>
      <c r="H8" s="1431"/>
      <c r="I8" s="122" t="s">
        <v>4</v>
      </c>
      <c r="J8" s="130" t="s">
        <v>387</v>
      </c>
      <c r="K8" s="131"/>
      <c r="L8" s="1990" t="s">
        <v>388</v>
      </c>
      <c r="M8" s="1991"/>
      <c r="N8" s="1992"/>
      <c r="O8" s="1449"/>
      <c r="P8" s="135"/>
      <c r="Q8" s="135"/>
      <c r="R8" s="136"/>
      <c r="S8" s="122" t="s">
        <v>4</v>
      </c>
      <c r="T8" s="137" t="s">
        <v>2321</v>
      </c>
      <c r="U8" s="138"/>
      <c r="V8" s="138"/>
      <c r="W8" s="138"/>
      <c r="X8" s="139"/>
      <c r="Y8" s="1450" t="s">
        <v>4</v>
      </c>
      <c r="Z8" s="1451" t="s">
        <v>2323</v>
      </c>
      <c r="AA8" s="137"/>
      <c r="AB8" s="137"/>
      <c r="AC8" s="137"/>
      <c r="AD8" s="137"/>
      <c r="AE8" s="137"/>
      <c r="AF8" s="137"/>
      <c r="AG8" s="137"/>
      <c r="AH8" s="137"/>
      <c r="AI8" s="140"/>
      <c r="AJ8" s="125" t="s">
        <v>4</v>
      </c>
      <c r="AK8" s="1987"/>
      <c r="AL8" s="1987"/>
      <c r="AM8" s="1988"/>
      <c r="AN8" s="1440"/>
      <c r="AO8" s="142"/>
    </row>
    <row r="9" spans="2:41" ht="15.95" customHeight="1">
      <c r="B9" s="2049"/>
      <c r="G9" s="1434"/>
      <c r="H9" s="140"/>
      <c r="I9" s="122" t="s">
        <v>4</v>
      </c>
      <c r="J9" s="130" t="s">
        <v>392</v>
      </c>
      <c r="K9" s="131"/>
      <c r="O9" s="146"/>
      <c r="P9" s="147"/>
      <c r="Q9" s="147"/>
      <c r="R9" s="148"/>
      <c r="S9" s="122" t="s">
        <v>4</v>
      </c>
      <c r="T9" s="149" t="s">
        <v>298</v>
      </c>
      <c r="U9" s="149"/>
      <c r="V9" s="149"/>
      <c r="W9" s="150" t="s">
        <v>389</v>
      </c>
      <c r="X9" s="2038"/>
      <c r="Y9" s="2038"/>
      <c r="Z9" s="2038"/>
      <c r="AA9" s="2038"/>
      <c r="AB9" s="2038"/>
      <c r="AC9" s="2038"/>
      <c r="AD9" s="2038"/>
      <c r="AE9" s="2038"/>
      <c r="AF9" s="2038"/>
      <c r="AG9" s="2038"/>
      <c r="AH9" s="2038"/>
      <c r="AI9" s="151" t="s">
        <v>390</v>
      </c>
      <c r="AN9" s="141"/>
      <c r="AO9" s="142"/>
    </row>
    <row r="10" spans="2:41" ht="15.95" customHeight="1">
      <c r="B10" s="2049"/>
      <c r="C10" s="125" t="s">
        <v>4</v>
      </c>
      <c r="D10" s="153" t="s">
        <v>391</v>
      </c>
      <c r="E10" s="137"/>
      <c r="F10" s="140"/>
      <c r="G10" s="137"/>
      <c r="H10" s="154"/>
      <c r="I10" s="122" t="s">
        <v>4</v>
      </c>
      <c r="J10" s="130" t="s">
        <v>397</v>
      </c>
      <c r="L10" s="1434"/>
      <c r="M10" s="137"/>
      <c r="N10" s="140"/>
      <c r="O10" s="2039" t="s">
        <v>393</v>
      </c>
      <c r="P10" s="2040"/>
      <c r="Q10" s="2040"/>
      <c r="R10" s="2041"/>
      <c r="S10" s="155" t="s">
        <v>4</v>
      </c>
      <c r="T10" s="137" t="s">
        <v>394</v>
      </c>
      <c r="U10" s="137"/>
      <c r="V10" s="137"/>
      <c r="W10" s="137"/>
      <c r="X10" s="139"/>
      <c r="Y10" s="137"/>
      <c r="Z10" s="137"/>
      <c r="AA10" s="137"/>
      <c r="AB10" s="137"/>
      <c r="AC10" s="137"/>
      <c r="AD10" s="137"/>
      <c r="AE10" s="137"/>
      <c r="AF10" s="137"/>
      <c r="AG10" s="137"/>
      <c r="AH10" s="137"/>
      <c r="AI10" s="156" t="s">
        <v>395</v>
      </c>
      <c r="AN10" s="141"/>
      <c r="AO10" s="142"/>
    </row>
    <row r="11" spans="2:41" ht="15.95" customHeight="1">
      <c r="B11" s="2049"/>
      <c r="C11" s="2033" t="s">
        <v>396</v>
      </c>
      <c r="D11" s="2034"/>
      <c r="E11" s="2034"/>
      <c r="F11" s="2035"/>
      <c r="G11" s="157" t="s">
        <v>377</v>
      </c>
      <c r="H11" s="158"/>
      <c r="K11" s="131"/>
      <c r="L11" s="159"/>
      <c r="M11" s="137"/>
      <c r="N11" s="140"/>
      <c r="O11" s="134"/>
      <c r="P11" s="135"/>
      <c r="Q11" s="135"/>
      <c r="R11" s="136"/>
      <c r="S11" s="122" t="s">
        <v>4</v>
      </c>
      <c r="T11" s="137" t="s">
        <v>398</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2049"/>
      <c r="C12" s="2045" t="s">
        <v>399</v>
      </c>
      <c r="D12" s="2046"/>
      <c r="E12" s="2046"/>
      <c r="F12" s="2047"/>
      <c r="G12" s="2014"/>
      <c r="H12" s="2015"/>
      <c r="I12" s="141"/>
      <c r="L12" s="159"/>
      <c r="M12" s="137"/>
      <c r="N12" s="140"/>
      <c r="O12" s="165"/>
      <c r="P12" s="166"/>
      <c r="Q12" s="166"/>
      <c r="R12" s="167"/>
      <c r="S12" s="122" t="s">
        <v>4</v>
      </c>
      <c r="T12" s="137" t="s">
        <v>400</v>
      </c>
      <c r="U12" s="138"/>
      <c r="V12" s="138"/>
      <c r="W12" s="133" t="s">
        <v>389</v>
      </c>
      <c r="X12" s="2025"/>
      <c r="Y12" s="2025"/>
      <c r="Z12" s="2025"/>
      <c r="AA12" s="2025"/>
      <c r="AB12" s="2025"/>
      <c r="AC12" s="2025"/>
      <c r="AD12" s="2025"/>
      <c r="AE12" s="2025"/>
      <c r="AF12" s="2025"/>
      <c r="AG12" s="2025"/>
      <c r="AH12" s="2025"/>
      <c r="AI12" s="131" t="s">
        <v>390</v>
      </c>
      <c r="AJ12" s="132"/>
      <c r="AK12" s="137"/>
      <c r="AL12" s="137"/>
      <c r="AM12" s="137"/>
      <c r="AN12" s="141"/>
      <c r="AO12" s="142"/>
    </row>
    <row r="13" spans="2:41" ht="15.95" customHeight="1">
      <c r="B13" s="2049"/>
      <c r="C13" s="2042" t="s">
        <v>401</v>
      </c>
      <c r="D13" s="1993"/>
      <c r="E13" s="1993"/>
      <c r="F13" s="2043"/>
      <c r="G13" s="141"/>
      <c r="H13" s="168"/>
      <c r="L13" s="159"/>
      <c r="M13" s="137"/>
      <c r="N13" s="140"/>
      <c r="O13" s="146"/>
      <c r="P13" s="147"/>
      <c r="Q13" s="147"/>
      <c r="R13" s="148"/>
      <c r="S13" s="122" t="s">
        <v>4</v>
      </c>
      <c r="T13" s="149" t="s">
        <v>298</v>
      </c>
      <c r="U13" s="149"/>
      <c r="V13" s="149"/>
      <c r="W13" s="150" t="s">
        <v>389</v>
      </c>
      <c r="X13" s="2044"/>
      <c r="Y13" s="2044"/>
      <c r="Z13" s="2044"/>
      <c r="AA13" s="2044"/>
      <c r="AB13" s="2044"/>
      <c r="AC13" s="2044"/>
      <c r="AD13" s="2044"/>
      <c r="AE13" s="2044"/>
      <c r="AF13" s="2044"/>
      <c r="AG13" s="2044"/>
      <c r="AH13" s="2044"/>
      <c r="AI13" s="151" t="s">
        <v>390</v>
      </c>
      <c r="AJ13" s="132"/>
      <c r="AK13" s="137"/>
      <c r="AL13" s="137"/>
      <c r="AM13" s="137"/>
      <c r="AN13" s="141"/>
      <c r="AO13" s="142"/>
    </row>
    <row r="14" spans="2:41" ht="15.95" customHeight="1">
      <c r="B14" s="2049"/>
      <c r="C14" s="125" t="s">
        <v>4</v>
      </c>
      <c r="D14" s="153" t="s">
        <v>391</v>
      </c>
      <c r="E14" s="137"/>
      <c r="F14" s="140"/>
      <c r="G14" s="141"/>
      <c r="H14" s="168"/>
      <c r="L14" s="159"/>
      <c r="M14" s="137"/>
      <c r="N14" s="140"/>
      <c r="O14" s="2039" t="s">
        <v>402</v>
      </c>
      <c r="P14" s="2040"/>
      <c r="Q14" s="2040"/>
      <c r="R14" s="2041"/>
      <c r="S14" s="155" t="s">
        <v>4</v>
      </c>
      <c r="T14" s="137" t="s">
        <v>398</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2049"/>
      <c r="C15" s="169" t="s">
        <v>4</v>
      </c>
      <c r="D15" s="170" t="s">
        <v>403</v>
      </c>
      <c r="F15" s="171"/>
      <c r="G15" s="172"/>
      <c r="H15" s="171"/>
      <c r="L15" s="159"/>
      <c r="M15" s="137"/>
      <c r="N15" s="140"/>
      <c r="O15" s="134"/>
      <c r="P15" s="135"/>
      <c r="Q15" s="135"/>
      <c r="R15" s="135"/>
      <c r="S15" s="125" t="s">
        <v>4</v>
      </c>
      <c r="T15" s="137" t="s">
        <v>400</v>
      </c>
      <c r="U15" s="138"/>
      <c r="V15" s="138"/>
      <c r="W15" s="133" t="s">
        <v>389</v>
      </c>
      <c r="X15" s="2025"/>
      <c r="Y15" s="2025"/>
      <c r="Z15" s="2025"/>
      <c r="AA15" s="2025"/>
      <c r="AB15" s="2025"/>
      <c r="AC15" s="2025"/>
      <c r="AD15" s="2025"/>
      <c r="AE15" s="2025"/>
      <c r="AF15" s="2025"/>
      <c r="AG15" s="2025"/>
      <c r="AH15" s="2025"/>
      <c r="AI15" s="131" t="s">
        <v>390</v>
      </c>
      <c r="AJ15" s="132"/>
      <c r="AK15" s="137"/>
      <c r="AL15" s="137"/>
      <c r="AM15" s="137"/>
      <c r="AN15" s="141"/>
      <c r="AO15" s="142"/>
    </row>
    <row r="16" spans="2:41" ht="15.95" customHeight="1">
      <c r="B16" s="2049"/>
      <c r="C16" s="2026" t="s">
        <v>404</v>
      </c>
      <c r="D16" s="2027"/>
      <c r="E16" s="2027"/>
      <c r="F16" s="2028"/>
      <c r="G16" s="1480" t="s">
        <v>4</v>
      </c>
      <c r="H16" s="173"/>
      <c r="I16" s="174"/>
      <c r="J16" s="175"/>
      <c r="K16" s="131"/>
      <c r="L16" s="159"/>
      <c r="M16" s="137"/>
      <c r="N16" s="140"/>
      <c r="O16" s="176"/>
      <c r="P16" s="177"/>
      <c r="Q16" s="177"/>
      <c r="R16" s="177"/>
      <c r="S16" s="125" t="s">
        <v>4</v>
      </c>
      <c r="T16" s="137" t="s">
        <v>298</v>
      </c>
      <c r="U16" s="137"/>
      <c r="V16" s="137"/>
      <c r="W16" s="133" t="s">
        <v>389</v>
      </c>
      <c r="X16" s="2025"/>
      <c r="Y16" s="2025"/>
      <c r="Z16" s="2025"/>
      <c r="AA16" s="2025"/>
      <c r="AB16" s="2025"/>
      <c r="AC16" s="2025"/>
      <c r="AD16" s="2025"/>
      <c r="AE16" s="2025"/>
      <c r="AF16" s="2025"/>
      <c r="AG16" s="2025"/>
      <c r="AH16" s="2025"/>
      <c r="AI16" s="131" t="s">
        <v>390</v>
      </c>
      <c r="AJ16" s="132"/>
      <c r="AK16" s="137"/>
      <c r="AL16" s="137"/>
      <c r="AM16" s="137"/>
      <c r="AN16" s="141"/>
      <c r="AO16" s="142"/>
    </row>
    <row r="17" spans="2:45" ht="15.95" customHeight="1">
      <c r="B17" s="2049"/>
      <c r="C17" s="1481" t="s">
        <v>405</v>
      </c>
      <c r="F17" s="168"/>
      <c r="G17" s="2029" t="s">
        <v>406</v>
      </c>
      <c r="H17" s="2030"/>
      <c r="I17" s="174"/>
      <c r="J17" s="175"/>
      <c r="K17" s="131"/>
      <c r="L17" s="159"/>
      <c r="M17" s="137"/>
      <c r="N17" s="140"/>
      <c r="O17" s="180"/>
      <c r="P17" s="181"/>
      <c r="Q17" s="181"/>
      <c r="R17" s="182"/>
      <c r="S17" s="183"/>
      <c r="T17" s="149"/>
      <c r="U17" s="149"/>
      <c r="V17" s="149"/>
      <c r="W17" s="150"/>
      <c r="X17" s="2031"/>
      <c r="Y17" s="2031"/>
      <c r="Z17" s="2031"/>
      <c r="AA17" s="2031"/>
      <c r="AB17" s="2031"/>
      <c r="AC17" s="2031"/>
      <c r="AD17" s="2031"/>
      <c r="AE17" s="2031"/>
      <c r="AF17" s="2031"/>
      <c r="AG17" s="2031"/>
      <c r="AH17" s="2031"/>
      <c r="AI17" s="151"/>
      <c r="AJ17" s="132"/>
      <c r="AK17" s="137"/>
      <c r="AL17" s="137"/>
      <c r="AM17" s="137"/>
      <c r="AN17" s="141"/>
      <c r="AO17" s="142"/>
    </row>
    <row r="18" spans="2:45" ht="15.95" customHeight="1">
      <c r="B18" s="2049"/>
      <c r="C18" s="1434"/>
      <c r="D18" s="137"/>
      <c r="E18" s="137"/>
      <c r="F18" s="140"/>
      <c r="G18" s="122" t="s">
        <v>4</v>
      </c>
      <c r="H18" s="133"/>
      <c r="I18" s="174"/>
      <c r="J18" s="175"/>
      <c r="K18" s="131"/>
      <c r="L18" s="159"/>
      <c r="M18" s="137"/>
      <c r="N18" s="140"/>
      <c r="O18" s="2066" t="s">
        <v>407</v>
      </c>
      <c r="P18" s="2067"/>
      <c r="Q18" s="2067"/>
      <c r="R18" s="2068"/>
      <c r="S18" s="155" t="s">
        <v>4</v>
      </c>
      <c r="T18" s="137" t="s">
        <v>408</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2049"/>
      <c r="C19" s="1434"/>
      <c r="D19" s="137"/>
      <c r="E19" s="137"/>
      <c r="F19" s="140"/>
      <c r="G19" s="122"/>
      <c r="H19" s="133"/>
      <c r="I19" s="1433"/>
      <c r="J19" s="175"/>
      <c r="K19" s="131"/>
      <c r="L19" s="1434"/>
      <c r="M19" s="137"/>
      <c r="N19" s="140"/>
      <c r="O19" s="1452"/>
      <c r="P19" s="336"/>
      <c r="Q19" s="336"/>
      <c r="R19" s="336"/>
      <c r="S19" s="1441"/>
      <c r="T19" s="1451" t="s">
        <v>251</v>
      </c>
      <c r="U19" s="1453" t="s">
        <v>2324</v>
      </c>
      <c r="V19" s="137"/>
      <c r="W19" s="133"/>
      <c r="X19" s="130"/>
      <c r="Y19" s="130"/>
      <c r="Z19" s="133"/>
      <c r="AA19" s="130"/>
      <c r="AB19" s="130"/>
      <c r="AC19" s="133"/>
      <c r="AD19" s="185"/>
      <c r="AE19" s="185"/>
      <c r="AF19" s="185"/>
      <c r="AG19" s="185"/>
      <c r="AH19" s="185"/>
      <c r="AI19" s="131"/>
      <c r="AJ19" s="1441"/>
      <c r="AK19" s="160"/>
      <c r="AL19" s="160"/>
      <c r="AM19" s="161"/>
      <c r="AN19" s="1440"/>
      <c r="AO19" s="142"/>
    </row>
    <row r="20" spans="2:45" ht="15.95" customHeight="1">
      <c r="B20" s="2049"/>
      <c r="C20" s="1434"/>
      <c r="D20" s="137"/>
      <c r="E20" s="137"/>
      <c r="F20" s="140"/>
      <c r="G20" s="122"/>
      <c r="H20" s="133"/>
      <c r="I20" s="1433"/>
      <c r="J20" s="175"/>
      <c r="K20" s="131"/>
      <c r="L20" s="1434"/>
      <c r="M20" s="137"/>
      <c r="N20" s="140"/>
      <c r="O20" s="1452"/>
      <c r="P20" s="336"/>
      <c r="Q20" s="336"/>
      <c r="R20" s="336"/>
      <c r="S20" s="1441"/>
      <c r="T20" s="1450" t="s">
        <v>4</v>
      </c>
      <c r="U20" s="1453" t="s">
        <v>2325</v>
      </c>
      <c r="V20" s="137"/>
      <c r="W20" s="133"/>
      <c r="X20" s="130"/>
      <c r="Y20" s="130"/>
      <c r="Z20" s="133"/>
      <c r="AA20" s="130"/>
      <c r="AB20" s="130"/>
      <c r="AC20" s="133"/>
      <c r="AD20" s="185"/>
      <c r="AE20" s="185"/>
      <c r="AF20" s="185"/>
      <c r="AG20" s="185"/>
      <c r="AH20" s="185"/>
      <c r="AI20" s="131"/>
      <c r="AJ20" s="1441"/>
      <c r="AK20" s="160"/>
      <c r="AL20" s="160"/>
      <c r="AM20" s="161"/>
      <c r="AN20" s="1440"/>
      <c r="AO20" s="142"/>
    </row>
    <row r="21" spans="2:45" ht="15.95" customHeight="1">
      <c r="B21" s="2049"/>
      <c r="C21" s="1434"/>
      <c r="D21" s="137"/>
      <c r="E21" s="137"/>
      <c r="F21" s="140"/>
      <c r="G21" s="122"/>
      <c r="H21" s="133"/>
      <c r="I21" s="1433"/>
      <c r="J21" s="175"/>
      <c r="K21" s="131"/>
      <c r="L21" s="1434"/>
      <c r="M21" s="137"/>
      <c r="N21" s="140"/>
      <c r="O21" s="1452"/>
      <c r="P21" s="336"/>
      <c r="Q21" s="336"/>
      <c r="R21" s="336"/>
      <c r="S21" s="1441"/>
      <c r="T21" s="1450" t="s">
        <v>4</v>
      </c>
      <c r="U21" s="1453" t="s">
        <v>2327</v>
      </c>
      <c r="V21" s="137"/>
      <c r="W21" s="133"/>
      <c r="X21" s="130"/>
      <c r="Y21" s="130"/>
      <c r="Z21" s="133"/>
      <c r="AA21" s="130"/>
      <c r="AB21" s="130"/>
      <c r="AC21" s="133"/>
      <c r="AD21" s="185"/>
      <c r="AE21" s="185"/>
      <c r="AF21" s="185"/>
      <c r="AG21" s="185"/>
      <c r="AH21" s="185"/>
      <c r="AI21" s="131"/>
      <c r="AJ21" s="1441"/>
      <c r="AK21" s="160"/>
      <c r="AL21" s="160"/>
      <c r="AM21" s="161"/>
      <c r="AN21" s="1440"/>
      <c r="AO21" s="142"/>
    </row>
    <row r="22" spans="2:45" ht="15.95" customHeight="1">
      <c r="B22" s="2049"/>
      <c r="C22" s="1434"/>
      <c r="D22" s="137"/>
      <c r="E22" s="137"/>
      <c r="F22" s="140"/>
      <c r="G22" s="122"/>
      <c r="H22" s="133"/>
      <c r="I22" s="1433"/>
      <c r="J22" s="175"/>
      <c r="K22" s="131"/>
      <c r="L22" s="1434"/>
      <c r="M22" s="137"/>
      <c r="N22" s="140"/>
      <c r="O22" s="1452"/>
      <c r="P22" s="336"/>
      <c r="Q22" s="336"/>
      <c r="R22" s="336"/>
      <c r="S22" s="1441"/>
      <c r="T22" s="1450" t="s">
        <v>4</v>
      </c>
      <c r="U22" s="1453" t="s">
        <v>2326</v>
      </c>
      <c r="V22" s="137"/>
      <c r="W22" s="133"/>
      <c r="X22" s="130"/>
      <c r="Y22" s="130"/>
      <c r="Z22" s="133"/>
      <c r="AA22" s="130"/>
      <c r="AB22" s="130"/>
      <c r="AC22" s="133"/>
      <c r="AD22" s="185"/>
      <c r="AE22" s="185"/>
      <c r="AF22" s="185"/>
      <c r="AG22" s="185"/>
      <c r="AH22" s="185"/>
      <c r="AI22" s="131"/>
      <c r="AJ22" s="1441"/>
      <c r="AK22" s="160"/>
      <c r="AL22" s="160"/>
      <c r="AM22" s="161"/>
      <c r="AN22" s="1440"/>
      <c r="AO22" s="142"/>
    </row>
    <row r="23" spans="2:45" ht="15.95" customHeight="1">
      <c r="B23" s="2049"/>
      <c r="C23" s="186"/>
      <c r="D23" s="187"/>
      <c r="E23" s="187"/>
      <c r="F23" s="1482"/>
      <c r="G23" s="2069" t="s">
        <v>298</v>
      </c>
      <c r="H23" s="2070"/>
      <c r="I23" s="174"/>
      <c r="J23" s="175"/>
      <c r="K23" s="131"/>
      <c r="L23" s="159"/>
      <c r="M23" s="137"/>
      <c r="N23" s="140"/>
      <c r="O23" s="190"/>
      <c r="P23" s="191"/>
      <c r="Q23" s="191"/>
      <c r="R23" s="191"/>
      <c r="S23" s="169" t="s">
        <v>4</v>
      </c>
      <c r="T23" s="149" t="s">
        <v>409</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2049"/>
      <c r="C24" s="2033" t="s">
        <v>410</v>
      </c>
      <c r="D24" s="2034"/>
      <c r="E24" s="2034"/>
      <c r="F24" s="2035"/>
      <c r="G24" s="157" t="s">
        <v>377</v>
      </c>
      <c r="H24" s="168"/>
      <c r="I24" s="141"/>
      <c r="K24" s="131"/>
      <c r="L24" s="159"/>
      <c r="M24" s="137"/>
      <c r="N24" s="140"/>
      <c r="O24" s="2071" t="s">
        <v>411</v>
      </c>
      <c r="P24" s="2072"/>
      <c r="Q24" s="2072"/>
      <c r="R24" s="2073"/>
      <c r="S24" s="155" t="s">
        <v>4</v>
      </c>
      <c r="T24" s="149" t="s">
        <v>412</v>
      </c>
      <c r="U24" s="194"/>
      <c r="V24" s="194"/>
      <c r="W24" s="194"/>
      <c r="X24" s="194"/>
      <c r="Y24" s="194"/>
      <c r="Z24" s="194"/>
      <c r="AA24" s="194"/>
      <c r="AB24" s="194"/>
      <c r="AC24" s="194"/>
      <c r="AD24" s="194"/>
      <c r="AE24" s="195"/>
      <c r="AF24" s="195"/>
      <c r="AG24" s="195"/>
      <c r="AH24" s="195"/>
      <c r="AI24" s="196"/>
      <c r="AJ24" s="183"/>
      <c r="AK24" s="149"/>
      <c r="AL24" s="149"/>
      <c r="AM24" s="149"/>
      <c r="AN24" s="1440"/>
      <c r="AO24" s="142"/>
      <c r="AP24" s="198"/>
      <c r="AS24" s="100" t="s">
        <v>413</v>
      </c>
    </row>
    <row r="25" spans="2:45" ht="15.95" customHeight="1">
      <c r="B25" s="2049"/>
      <c r="C25" s="2074" t="s">
        <v>414</v>
      </c>
      <c r="D25" s="2075"/>
      <c r="E25" s="2075"/>
      <c r="F25" s="2076"/>
      <c r="G25" s="2014"/>
      <c r="H25" s="2015"/>
      <c r="I25" s="174"/>
      <c r="J25" s="130"/>
      <c r="K25" s="131"/>
      <c r="L25" s="2016" t="s">
        <v>415</v>
      </c>
      <c r="M25" s="2017"/>
      <c r="N25" s="2018"/>
      <c r="O25" s="2019" t="s">
        <v>416</v>
      </c>
      <c r="P25" s="2020"/>
      <c r="Q25" s="2020"/>
      <c r="R25" s="2021"/>
      <c r="S25" s="199" t="s">
        <v>417</v>
      </c>
      <c r="T25" s="200"/>
      <c r="U25" s="200"/>
      <c r="V25" s="200"/>
      <c r="W25" s="200"/>
      <c r="X25" s="200"/>
      <c r="Y25" s="201"/>
      <c r="Z25" s="201"/>
      <c r="AA25" s="201"/>
      <c r="AB25" s="201"/>
      <c r="AC25" s="201"/>
      <c r="AI25" s="202"/>
      <c r="AJ25" s="125" t="s">
        <v>4</v>
      </c>
      <c r="AK25" s="137" t="s">
        <v>418</v>
      </c>
      <c r="AL25" s="137"/>
      <c r="AM25" s="137"/>
      <c r="AN25" s="141"/>
      <c r="AO25" s="142"/>
      <c r="AP25" s="198"/>
    </row>
    <row r="26" spans="2:45" ht="15.95" customHeight="1">
      <c r="B26" s="2049"/>
      <c r="C26" s="159"/>
      <c r="D26" s="153"/>
      <c r="E26" s="137"/>
      <c r="F26" s="140"/>
      <c r="G26" s="137"/>
      <c r="H26" s="131"/>
      <c r="I26" s="174"/>
      <c r="J26" s="130"/>
      <c r="K26" s="131"/>
      <c r="L26" s="2022" t="s">
        <v>419</v>
      </c>
      <c r="M26" s="2009"/>
      <c r="N26" s="2010"/>
      <c r="O26" s="206" t="s">
        <v>420</v>
      </c>
      <c r="P26" s="207"/>
      <c r="Q26" s="207"/>
      <c r="R26" s="208"/>
      <c r="S26" s="125" t="s">
        <v>4</v>
      </c>
      <c r="T26" s="1993" t="s">
        <v>415</v>
      </c>
      <c r="U26" s="1993"/>
      <c r="AA26" s="209"/>
      <c r="AC26" s="210" t="s">
        <v>421</v>
      </c>
      <c r="AD26" s="2013"/>
      <c r="AE26" s="2013"/>
      <c r="AF26" s="2013"/>
      <c r="AG26" s="209" t="s">
        <v>422</v>
      </c>
      <c r="AH26" s="209"/>
      <c r="AI26" s="209"/>
      <c r="AJ26" s="125" t="s">
        <v>4</v>
      </c>
      <c r="AK26" s="1987"/>
      <c r="AL26" s="1987"/>
      <c r="AM26" s="1988"/>
      <c r="AN26" s="141"/>
      <c r="AO26" s="142"/>
    </row>
    <row r="27" spans="2:45" ht="15.95" customHeight="1">
      <c r="B27" s="2049"/>
      <c r="C27" s="159"/>
      <c r="D27" s="153"/>
      <c r="E27" s="137"/>
      <c r="F27" s="140"/>
      <c r="G27" s="137"/>
      <c r="H27" s="131"/>
      <c r="I27" s="175"/>
      <c r="J27" s="130"/>
      <c r="K27" s="131"/>
      <c r="L27" s="203"/>
      <c r="M27" s="204"/>
      <c r="N27" s="205"/>
      <c r="O27" s="206"/>
      <c r="P27" s="207"/>
      <c r="Q27" s="207"/>
      <c r="R27" s="208"/>
      <c r="S27" s="125" t="s">
        <v>4</v>
      </c>
      <c r="T27" s="1993" t="s">
        <v>423</v>
      </c>
      <c r="U27" s="1993"/>
      <c r="AC27" s="210" t="s">
        <v>421</v>
      </c>
      <c r="AD27" s="2013"/>
      <c r="AE27" s="2013"/>
      <c r="AF27" s="2013"/>
      <c r="AG27" s="209" t="s">
        <v>424</v>
      </c>
      <c r="AH27" s="209"/>
      <c r="AI27" s="209"/>
      <c r="AJ27" s="125"/>
      <c r="AK27" s="152"/>
      <c r="AL27" s="152"/>
      <c r="AM27" s="152"/>
      <c r="AN27" s="141"/>
      <c r="AO27" s="142"/>
    </row>
    <row r="28" spans="2:45" ht="15.95" customHeight="1">
      <c r="B28" s="2049"/>
      <c r="C28" s="159"/>
      <c r="D28" s="153"/>
      <c r="E28" s="137"/>
      <c r="F28" s="140"/>
      <c r="G28" s="137"/>
      <c r="H28" s="131"/>
      <c r="I28" s="175"/>
      <c r="J28" s="130"/>
      <c r="K28" s="131"/>
      <c r="L28" s="203"/>
      <c r="M28" s="204"/>
      <c r="N28" s="205"/>
      <c r="O28" s="206"/>
      <c r="P28" s="207"/>
      <c r="Q28" s="207"/>
      <c r="R28" s="208"/>
      <c r="S28" s="125" t="s">
        <v>4</v>
      </c>
      <c r="T28" s="130" t="s">
        <v>425</v>
      </c>
      <c r="U28" s="133"/>
      <c r="V28" s="210"/>
      <c r="W28" s="211"/>
      <c r="X28" s="211"/>
      <c r="Y28" s="209"/>
      <c r="Z28" s="209"/>
      <c r="AA28" s="209"/>
      <c r="AB28" s="133"/>
      <c r="AC28" s="210" t="s">
        <v>421</v>
      </c>
      <c r="AD28" s="2013"/>
      <c r="AE28" s="2013"/>
      <c r="AF28" s="2013"/>
      <c r="AG28" s="209" t="s">
        <v>422</v>
      </c>
      <c r="AH28" s="209"/>
      <c r="AI28" s="209"/>
      <c r="AJ28" s="125"/>
      <c r="AK28" s="152"/>
      <c r="AL28" s="152"/>
      <c r="AM28" s="152"/>
      <c r="AN28" s="141"/>
      <c r="AO28" s="142"/>
    </row>
    <row r="29" spans="2:45" ht="15.95" customHeight="1">
      <c r="B29" s="2049"/>
      <c r="C29" s="169" t="s">
        <v>4</v>
      </c>
      <c r="D29" s="2023" t="s">
        <v>403</v>
      </c>
      <c r="E29" s="2023"/>
      <c r="F29" s="2024"/>
      <c r="G29" s="195"/>
      <c r="H29" s="196"/>
      <c r="I29" s="175"/>
      <c r="J29" s="130"/>
      <c r="K29" s="131"/>
      <c r="L29" s="203"/>
      <c r="M29" s="204"/>
      <c r="N29" s="205"/>
      <c r="O29" s="206"/>
      <c r="P29" s="207"/>
      <c r="Q29" s="207"/>
      <c r="R29" s="208"/>
      <c r="S29" s="125" t="s">
        <v>4</v>
      </c>
      <c r="T29" s="212" t="s">
        <v>426</v>
      </c>
      <c r="W29" s="213"/>
      <c r="X29" s="213"/>
      <c r="Z29" s="214"/>
      <c r="AA29" s="184"/>
      <c r="AB29" s="184"/>
      <c r="AC29" s="210" t="s">
        <v>421</v>
      </c>
      <c r="AD29" s="2032"/>
      <c r="AE29" s="2032"/>
      <c r="AF29" s="2032"/>
      <c r="AG29" s="209" t="s">
        <v>424</v>
      </c>
      <c r="AH29" s="209"/>
      <c r="AI29" s="151"/>
      <c r="AJ29" s="132"/>
      <c r="AK29" s="160"/>
      <c r="AL29" s="160"/>
      <c r="AM29" s="160"/>
      <c r="AN29" s="141"/>
      <c r="AO29" s="142"/>
    </row>
    <row r="30" spans="2:45" ht="15.95" customHeight="1">
      <c r="B30" s="2049"/>
      <c r="C30" s="2033" t="s">
        <v>427</v>
      </c>
      <c r="D30" s="2034"/>
      <c r="E30" s="2034"/>
      <c r="F30" s="2035"/>
      <c r="G30" s="215" t="s">
        <v>377</v>
      </c>
      <c r="H30" s="202"/>
      <c r="I30" s="174"/>
      <c r="J30" s="130"/>
      <c r="K30" s="131"/>
      <c r="L30" s="159"/>
      <c r="M30" s="137"/>
      <c r="N30" s="140"/>
      <c r="O30" s="216"/>
      <c r="P30" s="217"/>
      <c r="Q30" s="217"/>
      <c r="R30" s="218"/>
      <c r="S30" s="219"/>
      <c r="T30" s="2036"/>
      <c r="U30" s="2036"/>
      <c r="V30" s="220"/>
      <c r="W30" s="2037"/>
      <c r="X30" s="2037"/>
      <c r="Y30" s="200"/>
      <c r="Z30" s="200"/>
      <c r="AA30" s="222"/>
      <c r="AB30" s="222"/>
      <c r="AC30" s="222"/>
      <c r="AD30" s="222"/>
      <c r="AE30" s="222"/>
      <c r="AF30" s="222"/>
      <c r="AG30" s="222"/>
      <c r="AH30" s="222"/>
      <c r="AI30" s="173"/>
      <c r="AJ30" s="132"/>
      <c r="AK30" s="137"/>
      <c r="AL30" s="137"/>
      <c r="AM30" s="137"/>
      <c r="AN30" s="141"/>
      <c r="AO30" s="142"/>
    </row>
    <row r="31" spans="2:45" ht="15.95" customHeight="1">
      <c r="B31" s="2049"/>
      <c r="C31" s="178" t="s">
        <v>428</v>
      </c>
      <c r="F31" s="137"/>
      <c r="G31" s="2014"/>
      <c r="H31" s="2015"/>
      <c r="I31" s="174"/>
      <c r="J31" s="130"/>
      <c r="K31" s="131"/>
      <c r="L31" s="159"/>
      <c r="M31" s="137"/>
      <c r="N31" s="140"/>
      <c r="O31" s="223" t="s">
        <v>429</v>
      </c>
      <c r="P31" s="224"/>
      <c r="Q31" s="224"/>
      <c r="R31" s="225"/>
      <c r="S31" s="178" t="s">
        <v>430</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2049"/>
      <c r="C32" s="125" t="s">
        <v>4</v>
      </c>
      <c r="D32" s="153" t="s">
        <v>431</v>
      </c>
      <c r="E32" s="137"/>
      <c r="G32" s="159"/>
      <c r="H32" s="131"/>
      <c r="I32" s="141"/>
      <c r="K32" s="168"/>
      <c r="L32" s="159"/>
      <c r="M32" s="137"/>
      <c r="N32" s="140"/>
      <c r="O32" s="223" t="s">
        <v>432</v>
      </c>
      <c r="P32" s="224"/>
      <c r="Q32" s="224"/>
      <c r="R32" s="225"/>
      <c r="S32" s="183"/>
      <c r="T32" s="150"/>
      <c r="U32" s="150" t="s">
        <v>389</v>
      </c>
      <c r="V32" s="2000"/>
      <c r="W32" s="2000"/>
      <c r="X32" s="2000"/>
      <c r="Y32" s="2000"/>
      <c r="Z32" s="2000"/>
      <c r="AA32" s="2000"/>
      <c r="AB32" s="2000"/>
      <c r="AC32" s="2000"/>
      <c r="AD32" s="2000"/>
      <c r="AE32" s="2000"/>
      <c r="AF32" s="2000"/>
      <c r="AG32" s="2000"/>
      <c r="AH32" s="2000"/>
      <c r="AI32" s="151" t="s">
        <v>390</v>
      </c>
      <c r="AJ32" s="132"/>
      <c r="AK32" s="160"/>
      <c r="AL32" s="160"/>
      <c r="AM32" s="161"/>
      <c r="AN32" s="141"/>
      <c r="AO32" s="142"/>
    </row>
    <row r="33" spans="2:41" ht="15.95" customHeight="1">
      <c r="B33" s="2049"/>
      <c r="C33" s="169" t="s">
        <v>4</v>
      </c>
      <c r="D33" s="2023" t="s">
        <v>403</v>
      </c>
      <c r="E33" s="2023"/>
      <c r="F33" s="2024"/>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2049"/>
      <c r="C34" s="228" t="s">
        <v>433</v>
      </c>
      <c r="D34" s="200"/>
      <c r="E34" s="200"/>
      <c r="F34" s="202"/>
      <c r="G34" s="178" t="s">
        <v>434</v>
      </c>
      <c r="H34" s="209"/>
      <c r="I34" s="174"/>
      <c r="J34" s="175"/>
      <c r="K34" s="131"/>
      <c r="L34" s="141"/>
      <c r="O34" s="223"/>
      <c r="P34" s="224"/>
      <c r="Q34" s="224"/>
      <c r="R34" s="225"/>
      <c r="S34" s="125" t="s">
        <v>4</v>
      </c>
      <c r="T34" s="137" t="s">
        <v>435</v>
      </c>
      <c r="U34" s="229"/>
      <c r="V34" s="229"/>
      <c r="W34" s="229"/>
      <c r="X34" s="229"/>
      <c r="Y34" s="229"/>
      <c r="Z34" s="229"/>
      <c r="AA34" s="229"/>
      <c r="AB34" s="229"/>
      <c r="AC34" s="229"/>
      <c r="AD34" s="229"/>
      <c r="AI34" s="168"/>
      <c r="AJ34" s="132"/>
      <c r="AK34" s="137"/>
      <c r="AL34" s="137"/>
      <c r="AM34" s="137"/>
      <c r="AN34" s="141"/>
      <c r="AO34" s="142"/>
    </row>
    <row r="35" spans="2:41" ht="15.95" customHeight="1">
      <c r="B35" s="2049"/>
      <c r="C35" s="178" t="s">
        <v>436</v>
      </c>
      <c r="D35" s="209"/>
      <c r="E35" s="209"/>
      <c r="F35" s="168"/>
      <c r="G35" s="209" t="s">
        <v>437</v>
      </c>
      <c r="H35" s="209"/>
      <c r="I35" s="174"/>
      <c r="J35" s="175"/>
      <c r="K35" s="131"/>
      <c r="L35" s="1995"/>
      <c r="M35" s="1996"/>
      <c r="N35" s="1997"/>
      <c r="O35" s="230"/>
      <c r="P35" s="231"/>
      <c r="Q35" s="231"/>
      <c r="R35" s="232"/>
      <c r="S35" s="1998" t="s">
        <v>438</v>
      </c>
      <c r="T35" s="1999"/>
      <c r="U35" s="150" t="s">
        <v>389</v>
      </c>
      <c r="V35" s="2000"/>
      <c r="W35" s="2000"/>
      <c r="X35" s="2000"/>
      <c r="Y35" s="2000"/>
      <c r="Z35" s="2000"/>
      <c r="AA35" s="2000"/>
      <c r="AB35" s="2000"/>
      <c r="AC35" s="2000"/>
      <c r="AD35" s="2000"/>
      <c r="AE35" s="2000"/>
      <c r="AF35" s="2000"/>
      <c r="AG35" s="2000"/>
      <c r="AH35" s="2000"/>
      <c r="AI35" s="151" t="s">
        <v>390</v>
      </c>
      <c r="AJ35" s="132"/>
      <c r="AK35" s="137"/>
      <c r="AL35" s="137"/>
      <c r="AM35" s="137"/>
      <c r="AN35" s="1440"/>
      <c r="AO35" s="142"/>
    </row>
    <row r="36" spans="2:41" ht="15.95" customHeight="1">
      <c r="B36" s="2049"/>
      <c r="C36" s="178" t="s">
        <v>439</v>
      </c>
      <c r="D36" s="209"/>
      <c r="E36" s="209"/>
      <c r="F36" s="168"/>
      <c r="G36" s="209" t="s">
        <v>440</v>
      </c>
      <c r="H36" s="209"/>
      <c r="I36" s="141"/>
      <c r="K36" s="168"/>
      <c r="L36" s="2001" t="s">
        <v>393</v>
      </c>
      <c r="M36" s="2002"/>
      <c r="N36" s="2003"/>
      <c r="O36" s="233" t="s">
        <v>441</v>
      </c>
      <c r="P36" s="234"/>
      <c r="Q36" s="234"/>
      <c r="R36" s="235"/>
      <c r="S36" s="155" t="s">
        <v>4</v>
      </c>
      <c r="T36" s="137" t="s">
        <v>442</v>
      </c>
      <c r="U36" s="133"/>
      <c r="V36" s="236"/>
      <c r="W36" s="236"/>
      <c r="X36" s="236"/>
      <c r="Y36" s="236"/>
      <c r="Z36" s="236"/>
      <c r="AA36" s="236"/>
      <c r="AB36" s="236"/>
      <c r="AC36" s="236"/>
      <c r="AD36" s="236"/>
      <c r="AE36" s="236"/>
      <c r="AF36" s="236"/>
      <c r="AG36" s="236"/>
      <c r="AH36" s="236"/>
      <c r="AI36" s="131" t="s">
        <v>390</v>
      </c>
      <c r="AJ36" s="155" t="s">
        <v>4</v>
      </c>
      <c r="AK36" s="237" t="s">
        <v>443</v>
      </c>
      <c r="AL36" s="237"/>
      <c r="AM36" s="238"/>
      <c r="AN36" s="1440"/>
      <c r="AO36" s="142"/>
    </row>
    <row r="37" spans="2:41" ht="15.95" customHeight="1">
      <c r="B37" s="2049"/>
      <c r="C37" s="178" t="s">
        <v>429</v>
      </c>
      <c r="D37" s="209"/>
      <c r="E37" s="209"/>
      <c r="F37" s="168"/>
      <c r="G37" s="209" t="s">
        <v>444</v>
      </c>
      <c r="H37" s="209"/>
      <c r="I37" s="141"/>
      <c r="K37" s="168"/>
      <c r="L37" s="2009" t="s">
        <v>445</v>
      </c>
      <c r="M37" s="2009"/>
      <c r="N37" s="2010"/>
      <c r="O37" s="1990" t="s">
        <v>446</v>
      </c>
      <c r="P37" s="1991"/>
      <c r="Q37" s="1991"/>
      <c r="R37" s="1992"/>
      <c r="S37" s="203" t="s">
        <v>251</v>
      </c>
      <c r="T37" s="209" t="s">
        <v>447</v>
      </c>
      <c r="U37" s="209"/>
      <c r="V37" s="209"/>
      <c r="W37" s="209"/>
      <c r="X37" s="209"/>
      <c r="Y37" s="209"/>
      <c r="Z37" s="204" t="s">
        <v>389</v>
      </c>
      <c r="AA37" s="2011"/>
      <c r="AB37" s="2011"/>
      <c r="AC37" s="2011"/>
      <c r="AD37" s="2011"/>
      <c r="AE37" s="2011"/>
      <c r="AF37" s="2011"/>
      <c r="AG37" s="2011"/>
      <c r="AH37" s="2011"/>
      <c r="AI37" s="205" t="s">
        <v>390</v>
      </c>
      <c r="AJ37" s="125" t="s">
        <v>4</v>
      </c>
      <c r="AK37" s="1987"/>
      <c r="AL37" s="1987"/>
      <c r="AM37" s="1988"/>
      <c r="AN37" s="141"/>
      <c r="AO37" s="142"/>
    </row>
    <row r="38" spans="2:41" ht="15.95" customHeight="1">
      <c r="B38" s="2049"/>
      <c r="C38" s="241" t="s">
        <v>432</v>
      </c>
      <c r="D38" s="209"/>
      <c r="E38" s="209"/>
      <c r="F38" s="168"/>
      <c r="G38" s="209" t="s">
        <v>448</v>
      </c>
      <c r="H38" s="209"/>
      <c r="I38" s="141"/>
      <c r="K38" s="168"/>
      <c r="O38" s="141"/>
      <c r="S38" s="242" t="s">
        <v>251</v>
      </c>
      <c r="T38" s="214" t="s">
        <v>449</v>
      </c>
      <c r="U38" s="214"/>
      <c r="V38" s="214"/>
      <c r="W38" s="214"/>
      <c r="X38" s="214"/>
      <c r="Y38" s="214"/>
      <c r="Z38" s="243" t="s">
        <v>389</v>
      </c>
      <c r="AA38" s="1989"/>
      <c r="AB38" s="1989"/>
      <c r="AC38" s="1989"/>
      <c r="AD38" s="1989"/>
      <c r="AE38" s="1989"/>
      <c r="AF38" s="1989"/>
      <c r="AG38" s="1989"/>
      <c r="AH38" s="1989"/>
      <c r="AI38" s="244" t="s">
        <v>390</v>
      </c>
      <c r="AN38" s="141"/>
      <c r="AO38" s="142"/>
    </row>
    <row r="39" spans="2:41" ht="15.95" customHeight="1">
      <c r="B39" s="2049"/>
      <c r="C39" s="199" t="s">
        <v>450</v>
      </c>
      <c r="D39" s="200"/>
      <c r="E39" s="201"/>
      <c r="F39" s="202"/>
      <c r="G39" s="178"/>
      <c r="H39" s="226"/>
      <c r="I39" s="175"/>
      <c r="J39" s="175"/>
      <c r="K39" s="131"/>
      <c r="L39" s="1990"/>
      <c r="M39" s="1991"/>
      <c r="N39" s="1992"/>
      <c r="O39" s="178"/>
      <c r="P39" s="209"/>
      <c r="Q39" s="209"/>
      <c r="R39" s="226"/>
      <c r="S39" s="155" t="s">
        <v>4</v>
      </c>
      <c r="T39" s="137" t="s">
        <v>451</v>
      </c>
      <c r="U39" s="209"/>
      <c r="V39" s="209"/>
      <c r="W39" s="245" t="s">
        <v>452</v>
      </c>
      <c r="X39" s="2012"/>
      <c r="Y39" s="2012"/>
      <c r="Z39" s="2012"/>
      <c r="AA39" s="2012"/>
      <c r="AB39" s="2012"/>
      <c r="AC39" s="2012"/>
      <c r="AD39" s="2012"/>
      <c r="AE39" s="2012"/>
      <c r="AF39" s="2012"/>
      <c r="AG39" s="2012"/>
      <c r="AH39" s="2012"/>
      <c r="AI39" s="205" t="s">
        <v>390</v>
      </c>
      <c r="AN39" s="141"/>
      <c r="AO39" s="142"/>
    </row>
    <row r="40" spans="2:41" ht="15.95" customHeight="1">
      <c r="B40" s="2049"/>
      <c r="C40" s="178" t="s">
        <v>453</v>
      </c>
      <c r="D40" s="209"/>
      <c r="F40" s="168"/>
      <c r="G40" s="178"/>
      <c r="H40" s="226"/>
      <c r="I40" s="175"/>
      <c r="J40" s="175"/>
      <c r="K40" s="131"/>
      <c r="L40" s="143"/>
      <c r="M40" s="144"/>
      <c r="N40" s="145"/>
      <c r="O40" s="1990"/>
      <c r="P40" s="1991"/>
      <c r="Q40" s="1991"/>
      <c r="R40" s="1992"/>
      <c r="S40" s="203"/>
      <c r="T40" s="1993" t="s">
        <v>454</v>
      </c>
      <c r="U40" s="1993"/>
      <c r="V40" s="210" t="s">
        <v>421</v>
      </c>
      <c r="W40" s="1994"/>
      <c r="X40" s="1994"/>
      <c r="Y40" s="1994"/>
      <c r="Z40" s="1994"/>
      <c r="AA40" s="1994"/>
      <c r="AB40" s="1994"/>
      <c r="AC40" s="1994"/>
      <c r="AD40" s="1994"/>
      <c r="AE40" s="1994"/>
      <c r="AF40" s="1994"/>
      <c r="AG40" s="1994"/>
      <c r="AH40" s="209" t="s">
        <v>455</v>
      </c>
      <c r="AJ40" s="132"/>
      <c r="AK40" s="137"/>
      <c r="AL40" s="137"/>
      <c r="AM40" s="137"/>
      <c r="AN40" s="141"/>
      <c r="AO40" s="142"/>
    </row>
    <row r="41" spans="2:41" ht="15.95" customHeight="1" thickBot="1">
      <c r="B41" s="2050"/>
      <c r="C41" s="246" t="s">
        <v>456</v>
      </c>
      <c r="D41" s="247"/>
      <c r="E41" s="248"/>
      <c r="F41" s="249"/>
      <c r="G41" s="250"/>
      <c r="H41" s="249"/>
      <c r="I41" s="248"/>
      <c r="J41" s="248"/>
      <c r="K41" s="249"/>
      <c r="L41" s="251"/>
      <c r="M41" s="252"/>
      <c r="N41" s="253"/>
      <c r="O41" s="2004"/>
      <c r="P41" s="2005"/>
      <c r="Q41" s="2005"/>
      <c r="R41" s="2006"/>
      <c r="S41" s="251"/>
      <c r="T41" s="2007" t="s">
        <v>457</v>
      </c>
      <c r="U41" s="2007"/>
      <c r="V41" s="254" t="s">
        <v>421</v>
      </c>
      <c r="W41" s="2008"/>
      <c r="X41" s="2008"/>
      <c r="Y41" s="2008"/>
      <c r="Z41" s="2008"/>
      <c r="AA41" s="2008"/>
      <c r="AB41" s="2008"/>
      <c r="AC41" s="2008"/>
      <c r="AD41" s="2008"/>
      <c r="AE41" s="2008"/>
      <c r="AF41" s="2008"/>
      <c r="AG41" s="2008"/>
      <c r="AH41" s="255" t="s">
        <v>458</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459</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460</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461</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462</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6">
    <mergeCell ref="AK8:AM8"/>
    <mergeCell ref="AN4:AO5"/>
    <mergeCell ref="C5:F5"/>
    <mergeCell ref="L5:N5"/>
    <mergeCell ref="O5:R5"/>
    <mergeCell ref="S5:AI5"/>
    <mergeCell ref="C4:F4"/>
    <mergeCell ref="G4:H5"/>
    <mergeCell ref="I4:K5"/>
    <mergeCell ref="L4:N4"/>
    <mergeCell ref="O4:AM4"/>
    <mergeCell ref="AJ5:AM5"/>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X9:AH9"/>
    <mergeCell ref="O10:R10"/>
    <mergeCell ref="C11:F11"/>
    <mergeCell ref="C13:F13"/>
    <mergeCell ref="X13:AH13"/>
    <mergeCell ref="C12:F12"/>
    <mergeCell ref="G12:H12"/>
    <mergeCell ref="X12:AH12"/>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AK26:AM26"/>
    <mergeCell ref="T27:U27"/>
    <mergeCell ref="AD27:AF27"/>
    <mergeCell ref="AD28:AF28"/>
    <mergeCell ref="G25:H25"/>
    <mergeCell ref="L25:N25"/>
    <mergeCell ref="O25:R25"/>
    <mergeCell ref="L26:N26"/>
    <mergeCell ref="T26:U26"/>
    <mergeCell ref="AD26:AF26"/>
    <mergeCell ref="L35:N35"/>
    <mergeCell ref="S35:T35"/>
    <mergeCell ref="V35:AH35"/>
    <mergeCell ref="L36:N36"/>
    <mergeCell ref="O41:R41"/>
    <mergeCell ref="T41:U41"/>
    <mergeCell ref="W41:AG41"/>
    <mergeCell ref="L37:N37"/>
    <mergeCell ref="O37:R37"/>
    <mergeCell ref="AA37:AH37"/>
    <mergeCell ref="L39:N39"/>
    <mergeCell ref="X39:AH39"/>
    <mergeCell ref="AK37:AM37"/>
    <mergeCell ref="AA38:AH38"/>
    <mergeCell ref="O40:R40"/>
    <mergeCell ref="T40:U40"/>
    <mergeCell ref="W40:AG40"/>
  </mergeCells>
  <phoneticPr fontId="5"/>
  <conditionalFormatting sqref="C11:H11 C15:H15 C12:F14 S36 S34 S18 S26:S29 I7:I10 S23:S24">
    <cfRule type="expression" dxfId="67" priority="23" stopIfTrue="1">
      <formula>$C$15=TRUE</formula>
    </cfRule>
  </conditionalFormatting>
  <conditionalFormatting sqref="C24:H24 C29:H29 H26:H28 C25:F28">
    <cfRule type="expression" dxfId="66" priority="22" stopIfTrue="1">
      <formula>$C$29=TRUE</formula>
    </cfRule>
  </conditionalFormatting>
  <conditionalFormatting sqref="C30:H30 C33:H33 C31:F32">
    <cfRule type="expression" dxfId="65" priority="21" stopIfTrue="1">
      <formula>$C$33=TRUE</formula>
    </cfRule>
  </conditionalFormatting>
  <conditionalFormatting sqref="C6:H6 C11:H11 C15:H15 C12:F14 S36 S34 S18 S26:S29 I7:I10 C10:F10 C7:F8 S23:S24">
    <cfRule type="expression" dxfId="64" priority="20" stopIfTrue="1">
      <formula>$G$16=TRUE</formula>
    </cfRule>
  </conditionalFormatting>
  <conditionalFormatting sqref="G16">
    <cfRule type="expression" dxfId="63" priority="19" stopIfTrue="1">
      <formula>$C$15=TRUE</formula>
    </cfRule>
  </conditionalFormatting>
  <conditionalFormatting sqref="G16">
    <cfRule type="expression" dxfId="62" priority="18" stopIfTrue="1">
      <formula>$G$16=TRUE</formula>
    </cfRule>
  </conditionalFormatting>
  <conditionalFormatting sqref="G18:G22">
    <cfRule type="expression" dxfId="61" priority="17" stopIfTrue="1">
      <formula>$C$15=TRUE</formula>
    </cfRule>
  </conditionalFormatting>
  <conditionalFormatting sqref="G18:G22">
    <cfRule type="expression" dxfId="60" priority="16" stopIfTrue="1">
      <formula>$G$16=TRUE</formula>
    </cfRule>
  </conditionalFormatting>
  <conditionalFormatting sqref="S6:S16">
    <cfRule type="expression" dxfId="59" priority="13" stopIfTrue="1">
      <formula>$C$15=TRUE</formula>
    </cfRule>
  </conditionalFormatting>
  <conditionalFormatting sqref="S6:S16">
    <cfRule type="expression" dxfId="58" priority="12" stopIfTrue="1">
      <formula>$G$16=TRUE</formula>
    </cfRule>
  </conditionalFormatting>
  <conditionalFormatting sqref="S39">
    <cfRule type="expression" dxfId="57" priority="11" stopIfTrue="1">
      <formula>$C$15=TRUE</formula>
    </cfRule>
  </conditionalFormatting>
  <conditionalFormatting sqref="S39">
    <cfRule type="expression" dxfId="56" priority="10" stopIfTrue="1">
      <formula>$G$16=TRUE</formula>
    </cfRule>
  </conditionalFormatting>
  <conditionalFormatting sqref="AJ6:AJ8">
    <cfRule type="expression" dxfId="55" priority="9" stopIfTrue="1">
      <formula>$C$15=TRUE</formula>
    </cfRule>
  </conditionalFormatting>
  <conditionalFormatting sqref="AJ6:AJ8">
    <cfRule type="expression" dxfId="54" priority="8" stopIfTrue="1">
      <formula>$G$16=TRUE</formula>
    </cfRule>
  </conditionalFormatting>
  <conditionalFormatting sqref="AJ25:AJ28">
    <cfRule type="expression" dxfId="53" priority="7" stopIfTrue="1">
      <formula>$C$15=TRUE</formula>
    </cfRule>
  </conditionalFormatting>
  <conditionalFormatting sqref="AJ25:AJ28">
    <cfRule type="expression" dxfId="52" priority="6" stopIfTrue="1">
      <formula>$G$16=TRUE</formula>
    </cfRule>
  </conditionalFormatting>
  <conditionalFormatting sqref="AJ36:AJ37">
    <cfRule type="expression" dxfId="51" priority="5" stopIfTrue="1">
      <formula>$C$15=TRUE</formula>
    </cfRule>
  </conditionalFormatting>
  <conditionalFormatting sqref="AJ36:AJ37">
    <cfRule type="expression" dxfId="50" priority="4" stopIfTrue="1">
      <formula>$G$16=TRUE</formula>
    </cfRule>
  </conditionalFormatting>
  <conditionalFormatting sqref="G26:G28">
    <cfRule type="expression" dxfId="49" priority="3" stopIfTrue="1">
      <formula>$C$29=TRUE</formula>
    </cfRule>
  </conditionalFormatting>
  <conditionalFormatting sqref="H32">
    <cfRule type="expression" dxfId="48" priority="2" stopIfTrue="1">
      <formula>$C$29=TRUE</formula>
    </cfRule>
  </conditionalFormatting>
  <conditionalFormatting sqref="G32">
    <cfRule type="expression" dxfId="47"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T20:T22 AJ25:AJ28 G16 G18:G22 AJ36:AJ37 S39 S36 I7:I10 S26:S29 S34 S6:S16 Y7:Y8 S18 S23:S24 AJ6:AJ8"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2302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078"/>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079"/>
      <c r="AO5" s="2080"/>
    </row>
    <row r="6" spans="2:41" ht="15.95" customHeight="1">
      <c r="B6" s="2048"/>
      <c r="C6" s="2101" t="s">
        <v>2303</v>
      </c>
      <c r="D6" s="2102"/>
      <c r="E6" s="2102"/>
      <c r="F6" s="2102"/>
      <c r="G6" s="409"/>
      <c r="H6" s="1432"/>
      <c r="I6" s="1484"/>
      <c r="J6" s="118"/>
      <c r="K6" s="108"/>
      <c r="L6" s="328" t="s">
        <v>2304</v>
      </c>
      <c r="M6" s="123"/>
      <c r="N6" s="121"/>
      <c r="O6" s="1485" t="s">
        <v>2305</v>
      </c>
      <c r="P6" s="1486"/>
      <c r="Q6" s="1486"/>
      <c r="R6" s="1487"/>
      <c r="S6" s="1435" t="s">
        <v>2306</v>
      </c>
      <c r="T6" s="123"/>
      <c r="U6" s="123"/>
      <c r="V6" s="1436" t="s">
        <v>2307</v>
      </c>
      <c r="W6" s="1052"/>
      <c r="X6" s="1052"/>
      <c r="Y6" s="1052"/>
      <c r="Z6" s="1437"/>
      <c r="AA6" s="1438" t="s">
        <v>2308</v>
      </c>
      <c r="AB6" s="1439"/>
      <c r="AC6" s="1439"/>
      <c r="AD6" s="1439"/>
      <c r="AE6" s="1439"/>
      <c r="AF6" s="1439"/>
      <c r="AG6" s="1438" t="s">
        <v>2309</v>
      </c>
      <c r="AH6" s="1439"/>
      <c r="AI6" s="108"/>
      <c r="AJ6" s="330" t="s">
        <v>4</v>
      </c>
      <c r="AK6" s="123" t="s">
        <v>2310</v>
      </c>
      <c r="AL6" s="123"/>
      <c r="AM6" s="123"/>
      <c r="AN6" s="331"/>
      <c r="AO6" s="332"/>
    </row>
    <row r="7" spans="2:41" ht="15.95" customHeight="1" thickBot="1">
      <c r="B7" s="2049"/>
      <c r="C7" s="2103"/>
      <c r="D7" s="2104"/>
      <c r="E7" s="2104"/>
      <c r="F7" s="2104"/>
      <c r="G7" s="1441"/>
      <c r="H7" s="131"/>
      <c r="I7" s="1433"/>
      <c r="J7" s="130"/>
      <c r="K7" s="131"/>
      <c r="L7" s="1434"/>
      <c r="M7" s="137"/>
      <c r="N7" s="140"/>
      <c r="O7" s="230"/>
      <c r="P7" s="231"/>
      <c r="Q7" s="231"/>
      <c r="R7" s="232"/>
      <c r="S7" s="1442" t="s">
        <v>2311</v>
      </c>
      <c r="T7" s="149"/>
      <c r="U7" s="149"/>
      <c r="V7" s="1443" t="s">
        <v>2307</v>
      </c>
      <c r="W7" s="214"/>
      <c r="X7" s="214"/>
      <c r="Y7" s="214"/>
      <c r="Z7" s="1444"/>
      <c r="AA7" s="1445" t="s">
        <v>2308</v>
      </c>
      <c r="AB7" s="184"/>
      <c r="AC7" s="184"/>
      <c r="AD7" s="184"/>
      <c r="AE7" s="184"/>
      <c r="AF7" s="184"/>
      <c r="AG7" s="1445" t="s">
        <v>2309</v>
      </c>
      <c r="AH7" s="184"/>
      <c r="AI7" s="151"/>
      <c r="AJ7" s="1441"/>
      <c r="AK7" s="137" t="s">
        <v>2312</v>
      </c>
      <c r="AL7" s="137"/>
      <c r="AM7" s="137"/>
      <c r="AN7" s="1440"/>
      <c r="AO7" s="142"/>
    </row>
    <row r="8" spans="2:41" ht="15.95" customHeight="1">
      <c r="B8" s="2049"/>
      <c r="C8" s="2105" t="s">
        <v>2313</v>
      </c>
      <c r="D8" s="2106"/>
      <c r="E8" s="2106"/>
      <c r="F8" s="2106"/>
      <c r="G8" s="1441"/>
      <c r="H8" s="131"/>
      <c r="I8" s="1440"/>
      <c r="K8" s="168"/>
      <c r="L8" s="1434"/>
      <c r="M8" s="137"/>
      <c r="N8" s="140"/>
      <c r="O8" s="2107" t="s">
        <v>2314</v>
      </c>
      <c r="P8" s="2108"/>
      <c r="Q8" s="2108"/>
      <c r="R8" s="2109"/>
      <c r="S8" s="1435" t="s">
        <v>2306</v>
      </c>
      <c r="T8" s="123"/>
      <c r="U8" s="123"/>
      <c r="V8" s="1436" t="s">
        <v>2307</v>
      </c>
      <c r="W8" s="1052"/>
      <c r="X8" s="1052"/>
      <c r="Y8" s="1052"/>
      <c r="Z8" s="1437"/>
      <c r="AA8" s="1438" t="s">
        <v>2308</v>
      </c>
      <c r="AB8" s="1439"/>
      <c r="AC8" s="1439"/>
      <c r="AD8" s="1439"/>
      <c r="AE8" s="1439"/>
      <c r="AF8" s="1439"/>
      <c r="AG8" s="1438" t="s">
        <v>2309</v>
      </c>
      <c r="AH8" s="1439"/>
      <c r="AI8" s="108"/>
      <c r="AJ8" s="1441"/>
      <c r="AK8" s="160"/>
      <c r="AL8" s="160"/>
      <c r="AM8" s="161"/>
      <c r="AN8" s="1440"/>
      <c r="AO8" s="142"/>
    </row>
    <row r="9" spans="2:41" ht="15.95" customHeight="1" thickBot="1">
      <c r="B9" s="2049"/>
      <c r="C9" s="2105"/>
      <c r="D9" s="2106"/>
      <c r="E9" s="2106"/>
      <c r="F9" s="2106"/>
      <c r="G9" s="1441"/>
      <c r="H9" s="131"/>
      <c r="I9" s="1440"/>
      <c r="K9" s="168"/>
      <c r="L9" s="1434"/>
      <c r="M9" s="137"/>
      <c r="N9" s="137"/>
      <c r="O9" s="2110"/>
      <c r="P9" s="2111"/>
      <c r="Q9" s="2111"/>
      <c r="R9" s="2112"/>
      <c r="S9" s="1442" t="s">
        <v>2311</v>
      </c>
      <c r="T9" s="149"/>
      <c r="U9" s="149"/>
      <c r="V9" s="1443" t="s">
        <v>2307</v>
      </c>
      <c r="W9" s="214"/>
      <c r="X9" s="214"/>
      <c r="Y9" s="214"/>
      <c r="Z9" s="1444"/>
      <c r="AA9" s="1445" t="s">
        <v>2308</v>
      </c>
      <c r="AB9" s="184"/>
      <c r="AC9" s="184"/>
      <c r="AD9" s="184"/>
      <c r="AE9" s="184"/>
      <c r="AF9" s="184"/>
      <c r="AG9" s="1445" t="s">
        <v>2309</v>
      </c>
      <c r="AH9" s="184"/>
      <c r="AI9" s="151"/>
      <c r="AJ9" s="1441"/>
      <c r="AK9" s="160"/>
      <c r="AL9" s="160"/>
      <c r="AM9" s="160"/>
      <c r="AN9" s="1440"/>
      <c r="AO9" s="142"/>
    </row>
    <row r="10" spans="2:41" ht="15.95" customHeight="1">
      <c r="B10" s="2049"/>
      <c r="C10" s="2105"/>
      <c r="D10" s="2106"/>
      <c r="E10" s="2106"/>
      <c r="F10" s="2106"/>
      <c r="G10" s="1441"/>
      <c r="H10" s="131"/>
      <c r="I10" s="1440"/>
      <c r="K10" s="168"/>
      <c r="L10" s="1434"/>
      <c r="M10" s="137"/>
      <c r="N10" s="137"/>
      <c r="O10" s="2107" t="s">
        <v>2315</v>
      </c>
      <c r="P10" s="2108"/>
      <c r="Q10" s="2108"/>
      <c r="R10" s="2109"/>
      <c r="S10" s="1435" t="s">
        <v>2306</v>
      </c>
      <c r="T10" s="123"/>
      <c r="U10" s="123"/>
      <c r="V10" s="1436" t="s">
        <v>2307</v>
      </c>
      <c r="W10" s="1052"/>
      <c r="X10" s="1052"/>
      <c r="Y10" s="1052"/>
      <c r="Z10" s="1437"/>
      <c r="AA10" s="1438" t="s">
        <v>2308</v>
      </c>
      <c r="AB10" s="1439"/>
      <c r="AC10" s="1439"/>
      <c r="AD10" s="1439"/>
      <c r="AE10" s="1439"/>
      <c r="AF10" s="1439"/>
      <c r="AG10" s="1438" t="s">
        <v>2309</v>
      </c>
      <c r="AH10" s="1439"/>
      <c r="AI10" s="108"/>
      <c r="AJ10" s="1441"/>
      <c r="AK10" s="160"/>
      <c r="AL10" s="160"/>
      <c r="AM10" s="160"/>
      <c r="AN10" s="1440"/>
      <c r="AO10" s="142"/>
    </row>
    <row r="11" spans="2:41" ht="15.95" customHeight="1" thickBot="1">
      <c r="B11" s="2049"/>
      <c r="C11" s="153"/>
      <c r="D11" s="153"/>
      <c r="E11" s="137"/>
      <c r="G11" s="1441"/>
      <c r="H11" s="131"/>
      <c r="I11" s="1440"/>
      <c r="K11" s="168"/>
      <c r="L11" s="1434"/>
      <c r="M11" s="137"/>
      <c r="N11" s="137"/>
      <c r="O11" s="2110"/>
      <c r="P11" s="2111"/>
      <c r="Q11" s="2111"/>
      <c r="R11" s="2112"/>
      <c r="S11" s="1442" t="s">
        <v>2311</v>
      </c>
      <c r="T11" s="149"/>
      <c r="U11" s="149"/>
      <c r="V11" s="1443" t="s">
        <v>2307</v>
      </c>
      <c r="W11" s="214"/>
      <c r="X11" s="214"/>
      <c r="Y11" s="214"/>
      <c r="Z11" s="1444"/>
      <c r="AA11" s="1445" t="s">
        <v>2308</v>
      </c>
      <c r="AB11" s="184"/>
      <c r="AC11" s="184"/>
      <c r="AD11" s="184"/>
      <c r="AE11" s="184"/>
      <c r="AF11" s="184"/>
      <c r="AG11" s="1445" t="s">
        <v>2309</v>
      </c>
      <c r="AH11" s="184"/>
      <c r="AI11" s="151"/>
      <c r="AJ11" s="1441"/>
      <c r="AK11" s="160"/>
      <c r="AL11" s="160"/>
      <c r="AM11" s="160"/>
      <c r="AN11" s="1440"/>
      <c r="AO11" s="142"/>
    </row>
    <row r="12" spans="2:41" ht="15.95" customHeight="1">
      <c r="B12" s="2049"/>
      <c r="C12" s="1446" t="s">
        <v>4</v>
      </c>
      <c r="D12" s="153"/>
      <c r="E12" s="137"/>
      <c r="G12" s="1441"/>
      <c r="H12" s="131"/>
      <c r="I12" s="1440"/>
      <c r="K12" s="168"/>
      <c r="L12" s="1434"/>
      <c r="M12" s="137"/>
      <c r="N12" s="137"/>
      <c r="O12" s="2107" t="s">
        <v>2316</v>
      </c>
      <c r="P12" s="2108"/>
      <c r="Q12" s="2108"/>
      <c r="R12" s="2109"/>
      <c r="S12" s="1435" t="s">
        <v>2306</v>
      </c>
      <c r="T12" s="123"/>
      <c r="U12" s="123"/>
      <c r="V12" s="1436" t="s">
        <v>2307</v>
      </c>
      <c r="W12" s="1052"/>
      <c r="X12" s="1052"/>
      <c r="Y12" s="1052"/>
      <c r="Z12" s="1437"/>
      <c r="AA12" s="1438" t="s">
        <v>2308</v>
      </c>
      <c r="AB12" s="1439"/>
      <c r="AC12" s="1439"/>
      <c r="AD12" s="1439"/>
      <c r="AE12" s="1439"/>
      <c r="AF12" s="1439"/>
      <c r="AG12" s="1438" t="s">
        <v>2309</v>
      </c>
      <c r="AH12" s="1439"/>
      <c r="AI12" s="108"/>
      <c r="AJ12" s="1441"/>
      <c r="AK12" s="160"/>
      <c r="AL12" s="160"/>
      <c r="AM12" s="160"/>
      <c r="AN12" s="1440"/>
      <c r="AO12" s="142"/>
    </row>
    <row r="13" spans="2:41" ht="15.95" customHeight="1">
      <c r="B13" s="2049"/>
      <c r="C13" s="2113" t="s">
        <v>2317</v>
      </c>
      <c r="D13" s="2114"/>
      <c r="E13" s="2114"/>
      <c r="F13" s="2114"/>
      <c r="G13" s="1441"/>
      <c r="H13" s="131"/>
      <c r="I13" s="1440"/>
      <c r="K13" s="168"/>
      <c r="L13" s="1434"/>
      <c r="M13" s="137"/>
      <c r="N13" s="137"/>
      <c r="O13" s="2110"/>
      <c r="P13" s="2111"/>
      <c r="Q13" s="2111"/>
      <c r="R13" s="2112"/>
      <c r="S13" s="1442" t="s">
        <v>2311</v>
      </c>
      <c r="T13" s="149"/>
      <c r="U13" s="149"/>
      <c r="V13" s="1443" t="s">
        <v>2307</v>
      </c>
      <c r="W13" s="214"/>
      <c r="X13" s="214"/>
      <c r="Y13" s="214"/>
      <c r="Z13" s="1444"/>
      <c r="AA13" s="1445" t="s">
        <v>2308</v>
      </c>
      <c r="AB13" s="184"/>
      <c r="AC13" s="184"/>
      <c r="AD13" s="184"/>
      <c r="AE13" s="184"/>
      <c r="AF13" s="184"/>
      <c r="AG13" s="1445" t="s">
        <v>2309</v>
      </c>
      <c r="AH13" s="184"/>
      <c r="AI13" s="151"/>
      <c r="AJ13" s="1441"/>
      <c r="AK13" s="160"/>
      <c r="AL13" s="160"/>
      <c r="AM13" s="160"/>
      <c r="AN13" s="1440"/>
      <c r="AO13" s="142"/>
    </row>
    <row r="14" spans="2:41" ht="15.95" customHeight="1">
      <c r="B14" s="2049"/>
      <c r="C14" s="2113"/>
      <c r="D14" s="2114"/>
      <c r="E14" s="2114"/>
      <c r="F14" s="2114"/>
      <c r="G14" s="1441"/>
      <c r="H14" s="131"/>
      <c r="I14" s="1440"/>
      <c r="K14" s="168"/>
      <c r="L14" s="1434"/>
      <c r="M14" s="137"/>
      <c r="N14" s="137"/>
      <c r="O14" s="1447"/>
      <c r="P14" s="224"/>
      <c r="Q14" s="224"/>
      <c r="R14" s="225"/>
      <c r="S14" s="1441"/>
      <c r="T14" s="133"/>
      <c r="U14" s="133"/>
      <c r="V14" s="211"/>
      <c r="W14" s="211"/>
      <c r="X14" s="211"/>
      <c r="Y14" s="211"/>
      <c r="Z14" s="211"/>
      <c r="AA14" s="211"/>
      <c r="AB14" s="211"/>
      <c r="AC14" s="211"/>
      <c r="AD14" s="211"/>
      <c r="AE14" s="211"/>
      <c r="AF14" s="211"/>
      <c r="AG14" s="211"/>
      <c r="AH14" s="211"/>
      <c r="AI14" s="131"/>
      <c r="AJ14" s="1441"/>
      <c r="AK14" s="160"/>
      <c r="AL14" s="160"/>
      <c r="AM14" s="160"/>
      <c r="AN14" s="1440"/>
      <c r="AO14" s="142"/>
    </row>
    <row r="15" spans="2:41" ht="15.95" customHeight="1">
      <c r="B15" s="2049"/>
      <c r="C15" s="1446" t="s">
        <v>4</v>
      </c>
      <c r="D15" s="153"/>
      <c r="E15" s="137"/>
      <c r="G15" s="1441"/>
      <c r="H15" s="131"/>
      <c r="I15" s="1440"/>
      <c r="K15" s="168"/>
      <c r="L15" s="1434"/>
      <c r="M15" s="137"/>
      <c r="N15" s="137"/>
      <c r="O15" s="1447"/>
      <c r="P15" s="224"/>
      <c r="Q15" s="224"/>
      <c r="R15" s="225"/>
      <c r="S15" s="1441"/>
      <c r="T15" s="133"/>
      <c r="U15" s="133"/>
      <c r="V15" s="211"/>
      <c r="W15" s="211"/>
      <c r="X15" s="211"/>
      <c r="Y15" s="211"/>
      <c r="Z15" s="211"/>
      <c r="AA15" s="211"/>
      <c r="AB15" s="211"/>
      <c r="AC15" s="211"/>
      <c r="AD15" s="211"/>
      <c r="AE15" s="211"/>
      <c r="AF15" s="211"/>
      <c r="AG15" s="211"/>
      <c r="AH15" s="211"/>
      <c r="AI15" s="131"/>
      <c r="AJ15" s="1441"/>
      <c r="AK15" s="160"/>
      <c r="AL15" s="160"/>
      <c r="AM15" s="160"/>
      <c r="AN15" s="1440"/>
      <c r="AO15" s="142"/>
    </row>
    <row r="16" spans="2:41" ht="15.95" customHeight="1">
      <c r="B16" s="2049"/>
      <c r="C16" s="2113" t="s">
        <v>2318</v>
      </c>
      <c r="D16" s="2114"/>
      <c r="E16" s="2114"/>
      <c r="F16" s="2114"/>
      <c r="G16" s="1441"/>
      <c r="H16" s="131"/>
      <c r="I16" s="1440"/>
      <c r="K16" s="168"/>
      <c r="L16" s="1434"/>
      <c r="M16" s="137"/>
      <c r="N16" s="137"/>
      <c r="O16" s="1447"/>
      <c r="P16" s="224"/>
      <c r="Q16" s="224"/>
      <c r="R16" s="225"/>
      <c r="S16" s="1441"/>
      <c r="T16" s="133"/>
      <c r="U16" s="133"/>
      <c r="V16" s="211"/>
      <c r="W16" s="211"/>
      <c r="X16" s="211"/>
      <c r="Y16" s="211"/>
      <c r="Z16" s="211"/>
      <c r="AA16" s="211"/>
      <c r="AB16" s="211"/>
      <c r="AC16" s="211"/>
      <c r="AD16" s="211"/>
      <c r="AE16" s="211"/>
      <c r="AF16" s="211"/>
      <c r="AG16" s="211"/>
      <c r="AH16" s="211"/>
      <c r="AI16" s="131"/>
      <c r="AJ16" s="1441"/>
      <c r="AK16" s="160"/>
      <c r="AL16" s="160"/>
      <c r="AM16" s="160"/>
      <c r="AN16" s="1440"/>
      <c r="AO16" s="142"/>
    </row>
    <row r="17" spans="2:41" ht="15.95" customHeight="1" thickBot="1">
      <c r="B17" s="2050"/>
      <c r="C17" s="2115"/>
      <c r="D17" s="2116"/>
      <c r="E17" s="2116"/>
      <c r="F17" s="2116"/>
      <c r="G17" s="251"/>
      <c r="H17" s="253"/>
      <c r="I17" s="251"/>
      <c r="J17" s="252"/>
      <c r="K17" s="253"/>
      <c r="L17" s="246"/>
      <c r="M17" s="247"/>
      <c r="N17" s="247"/>
      <c r="O17" s="1488"/>
      <c r="P17" s="1489"/>
      <c r="Q17" s="1489"/>
      <c r="R17" s="1490"/>
      <c r="S17" s="114"/>
      <c r="T17" s="115"/>
      <c r="U17" s="115"/>
      <c r="V17" s="1491"/>
      <c r="W17" s="1491"/>
      <c r="X17" s="1491"/>
      <c r="Y17" s="1491"/>
      <c r="Z17" s="1491"/>
      <c r="AA17" s="1491"/>
      <c r="AB17" s="1491"/>
      <c r="AC17" s="1491"/>
      <c r="AD17" s="1491"/>
      <c r="AE17" s="1491"/>
      <c r="AF17" s="1491"/>
      <c r="AG17" s="1491"/>
      <c r="AH17" s="1491"/>
      <c r="AI17" s="116"/>
      <c r="AJ17" s="114"/>
      <c r="AK17" s="1479"/>
      <c r="AL17" s="1479"/>
      <c r="AM17" s="1479"/>
      <c r="AN17" s="251"/>
      <c r="AO17" s="256"/>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B6:B17"/>
    <mergeCell ref="C6:F7"/>
    <mergeCell ref="C8:F10"/>
    <mergeCell ref="O8:R9"/>
    <mergeCell ref="O10:R11"/>
    <mergeCell ref="O12:R13"/>
    <mergeCell ref="C13:F14"/>
    <mergeCell ref="C16:F17"/>
    <mergeCell ref="AN4:AO5"/>
    <mergeCell ref="C5:F5"/>
    <mergeCell ref="L5:N5"/>
    <mergeCell ref="O5:R5"/>
    <mergeCell ref="S5:AI5"/>
    <mergeCell ref="C4:F4"/>
    <mergeCell ref="G4:H5"/>
    <mergeCell ref="I4:K5"/>
    <mergeCell ref="L4:N4"/>
    <mergeCell ref="O4:AM4"/>
    <mergeCell ref="AJ5:AM5"/>
  </mergeCells>
  <phoneticPr fontId="5"/>
  <conditionalFormatting sqref="C6 G17:H17 H7:H16 C13 C15:F15 C16 C11:F12 G6:H6 C8">
    <cfRule type="expression" dxfId="46" priority="4" stopIfTrue="1">
      <formula>$C$17=TRUE</formula>
    </cfRule>
  </conditionalFormatting>
  <conditionalFormatting sqref="AJ6">
    <cfRule type="expression" dxfId="45" priority="3" stopIfTrue="1">
      <formula>#REF!=TRUE</formula>
    </cfRule>
  </conditionalFormatting>
  <conditionalFormatting sqref="AJ6">
    <cfRule type="expression" dxfId="44" priority="2" stopIfTrue="1">
      <formula>#REF!=TRUE</formula>
    </cfRule>
  </conditionalFormatting>
  <conditionalFormatting sqref="G7:G16">
    <cfRule type="expression" dxfId="43" priority="1" stopIfTrue="1">
      <formula>$C$17=TRUE</formula>
    </cfRule>
  </conditionalFormatting>
  <dataValidations count="1">
    <dataValidation type="list" allowBlank="1" showInputMessage="1" showErrorMessage="1" sqref="AJ6 C15 C12"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96" t="s">
        <v>1720</v>
      </c>
      <c r="C1" s="1596"/>
      <c r="D1" s="1596"/>
      <c r="E1" s="1596"/>
      <c r="F1" s="1596"/>
      <c r="G1" s="1596"/>
      <c r="H1" s="1596"/>
      <c r="I1" s="1596"/>
      <c r="J1" s="1596"/>
      <c r="K1" s="1596"/>
      <c r="L1" s="1596"/>
      <c r="M1" s="1596"/>
      <c r="N1" s="1596"/>
      <c r="O1" s="1596"/>
      <c r="P1" s="1596"/>
      <c r="Q1" s="1596"/>
      <c r="R1" s="1596"/>
      <c r="S1" s="1596"/>
      <c r="T1" s="1596"/>
      <c r="U1" s="1597"/>
      <c r="V1" s="1597"/>
      <c r="W1" s="1597"/>
      <c r="X1" s="1597"/>
      <c r="Y1" s="1597"/>
      <c r="Z1" s="1598"/>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99"/>
      <c r="E3" s="1600"/>
      <c r="F3" s="1248" t="s">
        <v>1721</v>
      </c>
      <c r="G3" s="1249" t="s">
        <v>1722</v>
      </c>
      <c r="H3" s="1247"/>
      <c r="I3" s="1247"/>
      <c r="J3" s="1247"/>
      <c r="K3" s="1601"/>
      <c r="L3" s="1602"/>
      <c r="M3" s="1248" t="s">
        <v>1721</v>
      </c>
      <c r="N3" s="1250"/>
      <c r="O3" s="1249" t="s">
        <v>1723</v>
      </c>
      <c r="Q3" s="1247"/>
      <c r="R3" s="1247"/>
      <c r="S3" s="1247"/>
      <c r="T3" s="1247"/>
      <c r="U3" s="1247"/>
      <c r="V3" s="1603" t="s">
        <v>1724</v>
      </c>
      <c r="W3" s="1604"/>
      <c r="X3" s="1604"/>
      <c r="Y3" s="1604"/>
      <c r="Z3" s="1605"/>
      <c r="AB3" s="1243" t="s">
        <v>1725</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93" t="str">
        <f>IF(AB4&lt;&gt;"",TEXT(AB4,"gggy年mm月d日"),"")</f>
        <v/>
      </c>
      <c r="W4" s="1594"/>
      <c r="X4" s="1594"/>
      <c r="Y4" s="1594"/>
      <c r="Z4" s="1595"/>
      <c r="AA4" s="1251" t="s">
        <v>1726</v>
      </c>
      <c r="AB4" s="1576"/>
      <c r="AC4" s="1577"/>
    </row>
    <row r="5" spans="1:29" ht="14.25" thickBot="1">
      <c r="A5" s="1244"/>
      <c r="Z5" s="1252"/>
    </row>
    <row r="6" spans="1:29" ht="18" thickBot="1">
      <c r="A6" s="1244"/>
      <c r="B6" s="1578" t="s">
        <v>1727</v>
      </c>
      <c r="C6" s="1579"/>
      <c r="D6" s="1579"/>
      <c r="E6" s="1579"/>
      <c r="F6" s="1579"/>
      <c r="G6" s="1579"/>
      <c r="H6" s="1579"/>
      <c r="I6" s="1579"/>
      <c r="J6" s="1579"/>
      <c r="K6" s="1579"/>
      <c r="L6" s="1579"/>
      <c r="M6" s="1579"/>
      <c r="N6" s="1579"/>
      <c r="O6" s="1580"/>
      <c r="P6" s="1581" t="s">
        <v>1728</v>
      </c>
      <c r="Q6" s="1582"/>
      <c r="R6" s="1582"/>
      <c r="S6" s="1582"/>
      <c r="T6" s="1582"/>
      <c r="U6" s="1583"/>
      <c r="V6" s="1584" t="s">
        <v>1729</v>
      </c>
      <c r="W6" s="1585"/>
      <c r="X6" s="1585"/>
      <c r="Y6" s="1585"/>
      <c r="Z6" s="1586"/>
      <c r="AB6" s="1243" t="s">
        <v>1730</v>
      </c>
    </row>
    <row r="7" spans="1:29" ht="24.95" customHeight="1" thickBot="1">
      <c r="A7" s="1244"/>
      <c r="B7" s="1587"/>
      <c r="C7" s="1588"/>
      <c r="D7" s="1588"/>
      <c r="E7" s="1588"/>
      <c r="F7" s="1588"/>
      <c r="G7" s="1588"/>
      <c r="H7" s="1588"/>
      <c r="I7" s="1588"/>
      <c r="J7" s="1588"/>
      <c r="K7" s="1588"/>
      <c r="L7" s="1588"/>
      <c r="M7" s="1588"/>
      <c r="N7" s="1588"/>
      <c r="O7" s="1589"/>
      <c r="P7" s="1590"/>
      <c r="Q7" s="1591"/>
      <c r="R7" s="1591"/>
      <c r="S7" s="1591"/>
      <c r="T7" s="1591"/>
      <c r="U7" s="1592"/>
      <c r="V7" s="1593" t="str">
        <f>IF(AB7&lt;&gt;"",TEXT(AB7,"ggg年mm月d日"),"")</f>
        <v/>
      </c>
      <c r="W7" s="1594"/>
      <c r="X7" s="1594"/>
      <c r="Y7" s="1594"/>
      <c r="Z7" s="1595"/>
      <c r="AA7" s="1254" t="s">
        <v>1726</v>
      </c>
      <c r="AB7" s="1576"/>
      <c r="AC7" s="1577"/>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69" t="s">
        <v>1731</v>
      </c>
      <c r="C10" s="1570"/>
      <c r="D10" s="1570"/>
      <c r="E10" s="1570"/>
      <c r="F10" s="1570"/>
      <c r="G10" s="1570"/>
      <c r="H10" s="1570"/>
      <c r="I10" s="1570"/>
      <c r="J10" s="1570"/>
      <c r="K10" s="1570"/>
      <c r="L10" s="1570"/>
      <c r="M10" s="1570"/>
      <c r="N10" s="1570"/>
      <c r="O10" s="1570"/>
      <c r="P10" s="1570"/>
      <c r="Q10" s="1570"/>
      <c r="R10" s="1570"/>
      <c r="S10" s="1570"/>
      <c r="T10" s="1570"/>
      <c r="U10" s="1570"/>
      <c r="V10" s="1570"/>
      <c r="W10" s="1570"/>
      <c r="X10" s="1570"/>
      <c r="Y10" s="1570"/>
      <c r="Z10" s="1571"/>
    </row>
    <row r="11" spans="1:29">
      <c r="A11" s="1244"/>
      <c r="B11" s="1572" t="s">
        <v>1732</v>
      </c>
      <c r="C11" s="1573"/>
      <c r="D11" s="1573"/>
      <c r="E11" s="1573"/>
      <c r="F11" s="1573"/>
      <c r="G11" s="1573"/>
      <c r="H11" s="1573" t="s">
        <v>1733</v>
      </c>
      <c r="I11" s="1573"/>
      <c r="J11" s="1573"/>
      <c r="K11" s="1573"/>
      <c r="L11" s="1573"/>
      <c r="M11" s="1573" t="s">
        <v>1734</v>
      </c>
      <c r="N11" s="1573"/>
      <c r="O11" s="1573"/>
      <c r="P11" s="1573" t="s">
        <v>1735</v>
      </c>
      <c r="Q11" s="1573"/>
      <c r="R11" s="1573"/>
      <c r="S11" s="1573" t="s">
        <v>1736</v>
      </c>
      <c r="T11" s="1573"/>
      <c r="U11" s="1573"/>
      <c r="V11" s="1573" t="s">
        <v>1737</v>
      </c>
      <c r="W11" s="1573"/>
      <c r="X11" s="1573"/>
      <c r="Y11" s="1573"/>
      <c r="Z11" s="1574"/>
    </row>
    <row r="12" spans="1:29" ht="24.95" customHeight="1" thickBot="1">
      <c r="A12" s="1244"/>
      <c r="B12" s="1575"/>
      <c r="C12" s="1567"/>
      <c r="D12" s="1567"/>
      <c r="E12" s="1567"/>
      <c r="F12" s="1567"/>
      <c r="G12" s="1567"/>
      <c r="H12" s="1567"/>
      <c r="I12" s="1567"/>
      <c r="J12" s="1567"/>
      <c r="K12" s="1567"/>
      <c r="L12" s="1567"/>
      <c r="M12" s="1567"/>
      <c r="N12" s="1567"/>
      <c r="O12" s="1567"/>
      <c r="P12" s="1567"/>
      <c r="Q12" s="1567"/>
      <c r="R12" s="1567"/>
      <c r="S12" s="1567"/>
      <c r="T12" s="1567"/>
      <c r="U12" s="1567"/>
      <c r="V12" s="1567"/>
      <c r="W12" s="1567"/>
      <c r="X12" s="1567"/>
      <c r="Y12" s="1567"/>
      <c r="Z12" s="1568"/>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64" t="s">
        <v>1738</v>
      </c>
      <c r="C15" s="1565"/>
      <c r="D15" s="1565"/>
      <c r="E15" s="1565"/>
      <c r="F15" s="1565"/>
      <c r="G15" s="1565"/>
      <c r="H15" s="1565"/>
      <c r="I15" s="1565"/>
      <c r="J15" s="1565"/>
      <c r="K15" s="1565"/>
      <c r="L15" s="1565"/>
      <c r="M15" s="1565"/>
      <c r="N15" s="1565"/>
      <c r="O15" s="1565"/>
      <c r="P15" s="1565"/>
      <c r="Q15" s="1565"/>
      <c r="R15" s="1565"/>
      <c r="S15" s="1565"/>
      <c r="T15" s="1565"/>
      <c r="U15" s="1565"/>
      <c r="V15" s="1565"/>
      <c r="W15" s="1565"/>
      <c r="X15" s="1565"/>
      <c r="Y15" s="1565"/>
      <c r="Z15" s="1566"/>
    </row>
    <row r="16" spans="1:29">
      <c r="A16" s="1244"/>
      <c r="B16" s="1257"/>
      <c r="C16" s="1543" t="s">
        <v>1739</v>
      </c>
      <c r="D16" s="1542"/>
      <c r="E16" s="1543" t="s">
        <v>1740</v>
      </c>
      <c r="F16" s="1541"/>
      <c r="G16" s="1541"/>
      <c r="H16" s="1541"/>
      <c r="I16" s="1541"/>
      <c r="J16" s="1541"/>
      <c r="K16" s="1542"/>
      <c r="L16" s="1543" t="s">
        <v>1741</v>
      </c>
      <c r="M16" s="1541"/>
      <c r="N16" s="1541"/>
      <c r="O16" s="1542"/>
      <c r="P16" s="1543" t="s">
        <v>1742</v>
      </c>
      <c r="Q16" s="1541"/>
      <c r="R16" s="1541"/>
      <c r="S16" s="1541"/>
      <c r="T16" s="1541"/>
      <c r="U16" s="1542"/>
      <c r="V16" s="1543" t="s">
        <v>1743</v>
      </c>
      <c r="W16" s="1541"/>
      <c r="X16" s="1541"/>
      <c r="Y16" s="1541"/>
      <c r="Z16" s="1544"/>
    </row>
    <row r="17" spans="1:26" ht="24.95" customHeight="1">
      <c r="A17" s="1244"/>
      <c r="B17" s="1258" t="s">
        <v>1744</v>
      </c>
      <c r="C17" s="1557" t="s">
        <v>1745</v>
      </c>
      <c r="D17" s="1558"/>
      <c r="E17" s="1559" t="s">
        <v>1746</v>
      </c>
      <c r="F17" s="1560"/>
      <c r="G17" s="1560"/>
      <c r="H17" s="1560"/>
      <c r="I17" s="1560"/>
      <c r="J17" s="1560"/>
      <c r="K17" s="1561"/>
      <c r="L17" s="1557" t="s">
        <v>1747</v>
      </c>
      <c r="M17" s="1562"/>
      <c r="N17" s="1562"/>
      <c r="O17" s="1558"/>
      <c r="P17" s="1557" t="s">
        <v>1748</v>
      </c>
      <c r="Q17" s="1562"/>
      <c r="R17" s="1562"/>
      <c r="S17" s="1562"/>
      <c r="T17" s="1562"/>
      <c r="U17" s="1558"/>
      <c r="V17" s="1557" t="s">
        <v>1749</v>
      </c>
      <c r="W17" s="1562"/>
      <c r="X17" s="1562"/>
      <c r="Y17" s="1562"/>
      <c r="Z17" s="1563"/>
    </row>
    <row r="18" spans="1:26" ht="24.95" customHeight="1">
      <c r="A18" s="1244"/>
      <c r="B18" s="1259" t="s">
        <v>1750</v>
      </c>
      <c r="C18" s="1543" t="s">
        <v>1745</v>
      </c>
      <c r="D18" s="1542"/>
      <c r="E18" s="1538"/>
      <c r="F18" s="1539"/>
      <c r="G18" s="1539"/>
      <c r="H18" s="1539"/>
      <c r="I18" s="1539"/>
      <c r="J18" s="1539"/>
      <c r="K18" s="1540"/>
      <c r="L18" s="1541"/>
      <c r="M18" s="1541"/>
      <c r="N18" s="1541"/>
      <c r="O18" s="1542"/>
      <c r="P18" s="1543"/>
      <c r="Q18" s="1541"/>
      <c r="R18" s="1541"/>
      <c r="S18" s="1541"/>
      <c r="T18" s="1541"/>
      <c r="U18" s="1542"/>
      <c r="V18" s="1543"/>
      <c r="W18" s="1541"/>
      <c r="X18" s="1541"/>
      <c r="Y18" s="1541"/>
      <c r="Z18" s="1544"/>
    </row>
    <row r="19" spans="1:26" ht="24.95" customHeight="1">
      <c r="A19" s="1244"/>
      <c r="B19" s="1260" t="s">
        <v>1751</v>
      </c>
      <c r="C19" s="1536"/>
      <c r="D19" s="1537"/>
      <c r="E19" s="1538"/>
      <c r="F19" s="1539"/>
      <c r="G19" s="1539"/>
      <c r="H19" s="1539"/>
      <c r="I19" s="1539"/>
      <c r="J19" s="1539"/>
      <c r="K19" s="1540"/>
      <c r="L19" s="1554"/>
      <c r="M19" s="1541"/>
      <c r="N19" s="1541"/>
      <c r="O19" s="1542"/>
      <c r="P19" s="1555"/>
      <c r="Q19" s="1541"/>
      <c r="R19" s="1541"/>
      <c r="S19" s="1541"/>
      <c r="T19" s="1541"/>
      <c r="U19" s="1542"/>
      <c r="V19" s="1556"/>
      <c r="W19" s="1541"/>
      <c r="X19" s="1541"/>
      <c r="Y19" s="1541"/>
      <c r="Z19" s="1544"/>
    </row>
    <row r="20" spans="1:26" ht="24.95" customHeight="1">
      <c r="A20" s="1244"/>
      <c r="B20" s="1259" t="s">
        <v>1752</v>
      </c>
      <c r="C20" s="1536"/>
      <c r="D20" s="1537"/>
      <c r="E20" s="1538"/>
      <c r="F20" s="1539"/>
      <c r="G20" s="1539"/>
      <c r="H20" s="1539"/>
      <c r="I20" s="1539"/>
      <c r="J20" s="1539"/>
      <c r="K20" s="1540"/>
      <c r="L20" s="1541"/>
      <c r="M20" s="1541"/>
      <c r="N20" s="1541"/>
      <c r="O20" s="1542"/>
      <c r="P20" s="1543"/>
      <c r="Q20" s="1541"/>
      <c r="R20" s="1541"/>
      <c r="S20" s="1541"/>
      <c r="T20" s="1541"/>
      <c r="U20" s="1542"/>
      <c r="V20" s="1543"/>
      <c r="W20" s="1541"/>
      <c r="X20" s="1541"/>
      <c r="Y20" s="1541"/>
      <c r="Z20" s="1544"/>
    </row>
    <row r="21" spans="1:26" ht="24.95" customHeight="1">
      <c r="A21" s="1244"/>
      <c r="B21" s="1259" t="s">
        <v>1753</v>
      </c>
      <c r="C21" s="1536"/>
      <c r="D21" s="1537"/>
      <c r="E21" s="1538"/>
      <c r="F21" s="1539"/>
      <c r="G21" s="1539"/>
      <c r="H21" s="1539"/>
      <c r="I21" s="1539"/>
      <c r="J21" s="1539"/>
      <c r="K21" s="1540"/>
      <c r="L21" s="1541"/>
      <c r="M21" s="1541"/>
      <c r="N21" s="1541"/>
      <c r="O21" s="1542"/>
      <c r="P21" s="1543"/>
      <c r="Q21" s="1541"/>
      <c r="R21" s="1541"/>
      <c r="S21" s="1541"/>
      <c r="T21" s="1541"/>
      <c r="U21" s="1542"/>
      <c r="V21" s="1543"/>
      <c r="W21" s="1541"/>
      <c r="X21" s="1541"/>
      <c r="Y21" s="1541"/>
      <c r="Z21" s="1544"/>
    </row>
    <row r="22" spans="1:26" ht="24.95" customHeight="1" thickBot="1">
      <c r="A22" s="1244"/>
      <c r="B22" s="1261" t="s">
        <v>1754</v>
      </c>
      <c r="C22" s="1545"/>
      <c r="D22" s="1546"/>
      <c r="E22" s="1547"/>
      <c r="F22" s="1548"/>
      <c r="G22" s="1548"/>
      <c r="H22" s="1548"/>
      <c r="I22" s="1548"/>
      <c r="J22" s="1548"/>
      <c r="K22" s="1549"/>
      <c r="L22" s="1550"/>
      <c r="M22" s="1550"/>
      <c r="N22" s="1550"/>
      <c r="O22" s="1551"/>
      <c r="P22" s="1552"/>
      <c r="Q22" s="1550"/>
      <c r="R22" s="1550"/>
      <c r="S22" s="1550"/>
      <c r="T22" s="1550"/>
      <c r="U22" s="1551"/>
      <c r="V22" s="1552"/>
      <c r="W22" s="1550"/>
      <c r="X22" s="1550"/>
      <c r="Y22" s="1550"/>
      <c r="Z22" s="1553"/>
    </row>
    <row r="23" spans="1:26">
      <c r="A23" s="1244"/>
      <c r="Z23" s="1252"/>
    </row>
    <row r="24" spans="1:26">
      <c r="A24" s="1244"/>
      <c r="B24" s="1262" t="s">
        <v>1755</v>
      </c>
      <c r="C24" s="1243" t="s">
        <v>1756</v>
      </c>
      <c r="O24" s="1262" t="s">
        <v>1755</v>
      </c>
      <c r="P24" s="1263" t="s">
        <v>1757</v>
      </c>
      <c r="Z24" s="1252"/>
    </row>
    <row r="25" spans="1:26">
      <c r="A25" s="1244"/>
      <c r="B25" s="1262" t="s">
        <v>1755</v>
      </c>
      <c r="C25" s="1255" t="s">
        <v>1758</v>
      </c>
      <c r="Z25" s="1252"/>
    </row>
    <row r="26" spans="1:26" ht="14.25" thickBot="1">
      <c r="A26" s="1264"/>
      <c r="B26" s="1265" t="s">
        <v>1755</v>
      </c>
      <c r="C26" s="1253" t="s">
        <v>1759</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22" t="s">
        <v>2270</v>
      </c>
      <c r="B39" s="1243" t="s">
        <v>1760</v>
      </c>
    </row>
    <row r="40" spans="1:2">
      <c r="A40" s="1422" t="s">
        <v>2271</v>
      </c>
      <c r="B40" s="1243" t="s">
        <v>1761</v>
      </c>
    </row>
    <row r="41" spans="1:2">
      <c r="A41" s="1422" t="s">
        <v>2272</v>
      </c>
      <c r="B41" s="1243" t="s">
        <v>1762</v>
      </c>
    </row>
    <row r="42" spans="1:2">
      <c r="A42" s="1422" t="s">
        <v>2273</v>
      </c>
      <c r="B42" s="1243" t="s">
        <v>1763</v>
      </c>
    </row>
    <row r="43" spans="1:2">
      <c r="A43" s="1422" t="s">
        <v>2274</v>
      </c>
    </row>
    <row r="44" spans="1:2">
      <c r="A44" s="1422" t="s">
        <v>2275</v>
      </c>
    </row>
    <row r="45" spans="1:2">
      <c r="A45" s="1422" t="s">
        <v>298</v>
      </c>
    </row>
    <row r="46" spans="1:2">
      <c r="A46" s="1422" t="s">
        <v>2276</v>
      </c>
    </row>
    <row r="50" spans="1:1">
      <c r="A50" s="1243" t="s">
        <v>1764</v>
      </c>
    </row>
    <row r="51" spans="1:1">
      <c r="A51" s="1243" t="s">
        <v>1765</v>
      </c>
    </row>
    <row r="52" spans="1:1">
      <c r="A52" s="1243" t="s">
        <v>1766</v>
      </c>
    </row>
    <row r="53" spans="1:1">
      <c r="A53" s="1243" t="s">
        <v>1767</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5"/>
  <conditionalFormatting sqref="U1:Z1">
    <cfRule type="expression" dxfId="68"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463</v>
      </c>
      <c r="AR2" s="261" t="s">
        <v>364</v>
      </c>
    </row>
    <row r="3" spans="2:44" ht="12.75" thickBot="1"/>
    <row r="4" spans="2:44">
      <c r="B4" s="262"/>
      <c r="C4" s="263" t="s">
        <v>464</v>
      </c>
      <c r="D4" s="264"/>
      <c r="E4" s="264"/>
      <c r="F4" s="264"/>
      <c r="G4" s="263" t="s">
        <v>465</v>
      </c>
      <c r="H4" s="264"/>
      <c r="I4" s="265"/>
      <c r="J4" s="264" t="s">
        <v>466</v>
      </c>
      <c r="K4" s="264"/>
      <c r="L4" s="264"/>
      <c r="M4" s="264"/>
      <c r="N4" s="2185" t="s">
        <v>369</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66"/>
      <c r="AN4" s="266"/>
      <c r="AO4" s="266"/>
      <c r="AP4" s="267"/>
      <c r="AQ4" s="263" t="s">
        <v>368</v>
      </c>
      <c r="AR4" s="268"/>
    </row>
    <row r="5" spans="2:44">
      <c r="B5" s="269"/>
      <c r="C5" s="270" t="s">
        <v>371</v>
      </c>
      <c r="D5" s="271"/>
      <c r="E5" s="271"/>
      <c r="F5" s="271"/>
      <c r="G5" s="270" t="s">
        <v>377</v>
      </c>
      <c r="H5" s="271"/>
      <c r="I5" s="272"/>
      <c r="J5" s="271"/>
      <c r="K5" s="271"/>
      <c r="L5" s="271"/>
      <c r="M5" s="271"/>
      <c r="N5" s="270" t="s">
        <v>372</v>
      </c>
      <c r="O5" s="271"/>
      <c r="P5" s="271"/>
      <c r="Q5" s="271"/>
      <c r="R5" s="2122" t="s">
        <v>373</v>
      </c>
      <c r="S5" s="2123"/>
      <c r="T5" s="2123"/>
      <c r="U5" s="2123"/>
      <c r="V5" s="2123"/>
      <c r="W5" s="2123"/>
      <c r="X5" s="2123"/>
      <c r="Y5" s="2123"/>
      <c r="Z5" s="2123"/>
      <c r="AA5" s="2123"/>
      <c r="AB5" s="2123"/>
      <c r="AC5" s="2123"/>
      <c r="AD5" s="2123"/>
      <c r="AE5" s="2123"/>
      <c r="AF5" s="2123"/>
      <c r="AG5" s="2123"/>
      <c r="AH5" s="2123"/>
      <c r="AI5" s="2123"/>
      <c r="AJ5" s="2123"/>
      <c r="AK5" s="2123"/>
      <c r="AL5" s="2124"/>
      <c r="AM5" s="273" t="s">
        <v>374</v>
      </c>
      <c r="AN5" s="271"/>
      <c r="AO5" s="271"/>
      <c r="AP5" s="271"/>
      <c r="AQ5" s="270" t="s">
        <v>467</v>
      </c>
      <c r="AR5" s="274"/>
    </row>
    <row r="6" spans="2:44" ht="12" customHeight="1">
      <c r="B6" s="2187" t="s">
        <v>468</v>
      </c>
      <c r="C6" s="275" t="s">
        <v>469</v>
      </c>
      <c r="G6" s="2150"/>
      <c r="H6" s="2151"/>
      <c r="I6" s="2152"/>
      <c r="J6" s="260" t="s">
        <v>470</v>
      </c>
      <c r="N6" s="276" t="s">
        <v>471</v>
      </c>
      <c r="O6" s="277"/>
      <c r="P6" s="277"/>
      <c r="Q6" s="277"/>
      <c r="R6" s="275" t="s">
        <v>472</v>
      </c>
      <c r="W6" s="278" t="s">
        <v>473</v>
      </c>
      <c r="AM6" s="279" t="s">
        <v>4</v>
      </c>
      <c r="AN6" s="2189" t="s">
        <v>474</v>
      </c>
      <c r="AO6" s="2189"/>
      <c r="AP6" s="2190"/>
      <c r="AQ6" s="280"/>
      <c r="AR6" s="281"/>
    </row>
    <row r="7" spans="2:44" ht="12" customHeight="1">
      <c r="B7" s="2188"/>
      <c r="C7" s="275" t="s">
        <v>475</v>
      </c>
      <c r="G7" s="275"/>
      <c r="I7" s="283"/>
      <c r="N7" s="276"/>
      <c r="O7" s="277"/>
      <c r="P7" s="277"/>
      <c r="Q7" s="277"/>
      <c r="R7" s="275"/>
      <c r="S7" s="284" t="s">
        <v>4</v>
      </c>
      <c r="T7" s="260" t="s">
        <v>476</v>
      </c>
      <c r="AM7" s="285" t="s">
        <v>4</v>
      </c>
      <c r="AN7" s="2117" t="s">
        <v>477</v>
      </c>
      <c r="AO7" s="2117"/>
      <c r="AP7" s="2118"/>
      <c r="AQ7" s="275"/>
      <c r="AR7" s="286"/>
    </row>
    <row r="8" spans="2:44" ht="12" customHeight="1">
      <c r="B8" s="2188"/>
      <c r="C8" s="275" t="s">
        <v>478</v>
      </c>
      <c r="G8" s="275"/>
      <c r="I8" s="283"/>
      <c r="N8" s="276"/>
      <c r="O8" s="277"/>
      <c r="P8" s="277"/>
      <c r="Q8" s="277"/>
      <c r="R8" s="275"/>
      <c r="S8" s="284" t="s">
        <v>4</v>
      </c>
      <c r="T8" s="260" t="s">
        <v>479</v>
      </c>
      <c r="AM8" s="285" t="s">
        <v>4</v>
      </c>
      <c r="AN8" s="2117" t="s">
        <v>480</v>
      </c>
      <c r="AO8" s="2117"/>
      <c r="AP8" s="2118"/>
      <c r="AQ8" s="275"/>
      <c r="AR8" s="286"/>
    </row>
    <row r="9" spans="2:44" ht="14.25">
      <c r="B9" s="2188"/>
      <c r="C9" s="275"/>
      <c r="G9" s="275"/>
      <c r="I9" s="283"/>
      <c r="N9" s="276"/>
      <c r="O9" s="277"/>
      <c r="P9" s="277"/>
      <c r="Q9" s="277"/>
      <c r="R9" s="275"/>
      <c r="T9" s="284" t="s">
        <v>4</v>
      </c>
      <c r="U9" s="260" t="s">
        <v>481</v>
      </c>
      <c r="X9" s="284" t="s">
        <v>4</v>
      </c>
      <c r="Y9" s="260" t="s">
        <v>482</v>
      </c>
      <c r="AC9" s="284" t="s">
        <v>4</v>
      </c>
      <c r="AD9" s="260" t="s">
        <v>483</v>
      </c>
      <c r="AH9" s="284" t="s">
        <v>4</v>
      </c>
      <c r="AI9" s="260" t="s">
        <v>484</v>
      </c>
      <c r="AM9" s="285" t="s">
        <v>4</v>
      </c>
      <c r="AN9" s="2117" t="s">
        <v>385</v>
      </c>
      <c r="AO9" s="2117"/>
      <c r="AP9" s="2118"/>
      <c r="AQ9" s="275"/>
      <c r="AR9" s="286"/>
    </row>
    <row r="10" spans="2:44" ht="14.25">
      <c r="B10" s="2188"/>
      <c r="C10" s="285" t="s">
        <v>4</v>
      </c>
      <c r="D10" s="260" t="s">
        <v>485</v>
      </c>
      <c r="G10" s="275"/>
      <c r="I10" s="283"/>
      <c r="N10" s="276"/>
      <c r="O10" s="277"/>
      <c r="P10" s="277"/>
      <c r="Q10" s="277"/>
      <c r="R10" s="275"/>
      <c r="S10" s="284" t="s">
        <v>4</v>
      </c>
      <c r="T10" s="260" t="s">
        <v>486</v>
      </c>
      <c r="AM10" s="285" t="s">
        <v>4</v>
      </c>
      <c r="AN10" s="2117" t="s">
        <v>487</v>
      </c>
      <c r="AO10" s="2117"/>
      <c r="AP10" s="2118"/>
      <c r="AQ10" s="275"/>
      <c r="AR10" s="286"/>
    </row>
    <row r="11" spans="2:44" ht="14.25">
      <c r="B11" s="2188"/>
      <c r="C11" s="287" t="s">
        <v>488</v>
      </c>
      <c r="G11" s="275"/>
      <c r="I11" s="283"/>
      <c r="N11" s="276"/>
      <c r="O11" s="277"/>
      <c r="P11" s="277"/>
      <c r="Q11" s="277"/>
      <c r="R11" s="275"/>
      <c r="T11" s="284" t="s">
        <v>4</v>
      </c>
      <c r="U11" s="260" t="s">
        <v>489</v>
      </c>
      <c r="AB11" s="284" t="s">
        <v>4</v>
      </c>
      <c r="AC11" s="260" t="s">
        <v>490</v>
      </c>
      <c r="AM11" s="285" t="s">
        <v>4</v>
      </c>
      <c r="AN11" s="2117" t="s">
        <v>491</v>
      </c>
      <c r="AO11" s="2117"/>
      <c r="AP11" s="2118"/>
      <c r="AQ11" s="275"/>
      <c r="AR11" s="286"/>
    </row>
    <row r="12" spans="2:44" ht="14.25">
      <c r="B12" s="2188"/>
      <c r="C12" s="287" t="s">
        <v>492</v>
      </c>
      <c r="G12" s="275"/>
      <c r="I12" s="283"/>
      <c r="N12" s="276"/>
      <c r="O12" s="277"/>
      <c r="P12" s="277"/>
      <c r="Q12" s="277"/>
      <c r="R12" s="275"/>
      <c r="S12" s="284" t="s">
        <v>4</v>
      </c>
      <c r="T12" s="260" t="s">
        <v>298</v>
      </c>
      <c r="W12" s="260" t="s">
        <v>389</v>
      </c>
      <c r="X12" s="2141"/>
      <c r="Y12" s="2141"/>
      <c r="Z12" s="2141"/>
      <c r="AA12" s="2141"/>
      <c r="AB12" s="2141"/>
      <c r="AC12" s="2141"/>
      <c r="AD12" s="2141"/>
      <c r="AE12" s="2141"/>
      <c r="AF12" s="2141"/>
      <c r="AG12" s="2141"/>
      <c r="AH12" s="2141"/>
      <c r="AI12" s="2141"/>
      <c r="AJ12" s="288" t="s">
        <v>390</v>
      </c>
      <c r="AM12" s="285" t="s">
        <v>4</v>
      </c>
      <c r="AN12" s="2183"/>
      <c r="AO12" s="2183"/>
      <c r="AP12" s="2184"/>
      <c r="AQ12" s="275"/>
      <c r="AR12" s="286"/>
    </row>
    <row r="13" spans="2:44">
      <c r="B13" s="2188"/>
      <c r="C13" s="270"/>
      <c r="D13" s="271"/>
      <c r="E13" s="271"/>
      <c r="F13" s="271"/>
      <c r="G13" s="270"/>
      <c r="H13" s="271"/>
      <c r="I13" s="272"/>
      <c r="N13" s="276"/>
      <c r="O13" s="277"/>
      <c r="P13" s="277"/>
      <c r="Q13" s="277"/>
      <c r="R13" s="275" t="s">
        <v>493</v>
      </c>
      <c r="AM13" s="289"/>
      <c r="AN13" s="2117"/>
      <c r="AO13" s="2117"/>
      <c r="AP13" s="2118"/>
      <c r="AQ13" s="275"/>
      <c r="AR13" s="286"/>
    </row>
    <row r="14" spans="2:44" ht="12" customHeight="1">
      <c r="B14" s="2188"/>
      <c r="C14" s="275" t="s">
        <v>494</v>
      </c>
      <c r="G14" s="2150"/>
      <c r="H14" s="2151"/>
      <c r="I14" s="2152"/>
      <c r="N14" s="276"/>
      <c r="O14" s="277"/>
      <c r="P14" s="277"/>
      <c r="Q14" s="277"/>
      <c r="R14" s="275"/>
      <c r="S14" s="284" t="s">
        <v>4</v>
      </c>
      <c r="T14" s="260" t="s">
        <v>495</v>
      </c>
      <c r="AM14" s="289"/>
      <c r="AN14" s="2117"/>
      <c r="AO14" s="2117"/>
      <c r="AP14" s="2118"/>
      <c r="AQ14" s="275"/>
      <c r="AR14" s="286"/>
    </row>
    <row r="15" spans="2:44" ht="12" customHeight="1">
      <c r="B15" s="2188"/>
      <c r="C15" s="275" t="s">
        <v>475</v>
      </c>
      <c r="G15" s="275"/>
      <c r="I15" s="283"/>
      <c r="N15" s="276"/>
      <c r="O15" s="277"/>
      <c r="P15" s="277"/>
      <c r="Q15" s="277"/>
      <c r="R15" s="275"/>
      <c r="T15" s="260" t="s">
        <v>496</v>
      </c>
      <c r="AM15" s="289"/>
      <c r="AN15" s="2117"/>
      <c r="AO15" s="2117"/>
      <c r="AP15" s="2118"/>
      <c r="AQ15" s="275"/>
      <c r="AR15" s="286"/>
    </row>
    <row r="16" spans="2:44" ht="12" customHeight="1">
      <c r="B16" s="2188"/>
      <c r="C16" s="275" t="s">
        <v>497</v>
      </c>
      <c r="G16" s="275"/>
      <c r="I16" s="283"/>
      <c r="N16" s="276"/>
      <c r="O16" s="277"/>
      <c r="P16" s="277"/>
      <c r="Q16" s="277"/>
      <c r="R16" s="275"/>
      <c r="S16" s="273"/>
      <c r="T16" s="290"/>
      <c r="U16" s="290"/>
      <c r="V16" s="290"/>
      <c r="W16" s="290"/>
      <c r="X16" s="2122" t="s">
        <v>498</v>
      </c>
      <c r="Y16" s="2123"/>
      <c r="Z16" s="2123"/>
      <c r="AA16" s="2124"/>
      <c r="AB16" s="2122" t="s">
        <v>499</v>
      </c>
      <c r="AC16" s="2123"/>
      <c r="AD16" s="2123"/>
      <c r="AE16" s="2124"/>
      <c r="AF16" s="2122" t="s">
        <v>395</v>
      </c>
      <c r="AG16" s="2123"/>
      <c r="AH16" s="2123"/>
      <c r="AI16" s="2124"/>
      <c r="AJ16" s="275"/>
      <c r="AM16" s="289"/>
      <c r="AN16" s="2117"/>
      <c r="AO16" s="2117"/>
      <c r="AP16" s="2118"/>
      <c r="AQ16" s="275"/>
      <c r="AR16" s="286"/>
    </row>
    <row r="17" spans="2:44">
      <c r="B17" s="2188"/>
      <c r="C17" s="275"/>
      <c r="G17" s="275"/>
      <c r="I17" s="283"/>
      <c r="N17" s="276"/>
      <c r="O17" s="277"/>
      <c r="P17" s="277"/>
      <c r="Q17" s="277"/>
      <c r="R17" s="275"/>
      <c r="S17" s="275" t="s">
        <v>500</v>
      </c>
      <c r="X17" s="2191" t="s">
        <v>501</v>
      </c>
      <c r="Y17" s="2192"/>
      <c r="Z17" s="2192"/>
      <c r="AA17" s="2193"/>
      <c r="AB17" s="2191" t="s">
        <v>502</v>
      </c>
      <c r="AC17" s="2192"/>
      <c r="AD17" s="2192"/>
      <c r="AE17" s="2193"/>
      <c r="AF17" s="2191" t="s">
        <v>503</v>
      </c>
      <c r="AG17" s="2192"/>
      <c r="AH17" s="2192"/>
      <c r="AI17" s="2193"/>
      <c r="AJ17" s="275"/>
      <c r="AM17" s="289"/>
      <c r="AN17" s="2117"/>
      <c r="AO17" s="2117"/>
      <c r="AP17" s="2118"/>
      <c r="AQ17" s="275"/>
      <c r="AR17" s="286"/>
    </row>
    <row r="18" spans="2:44" ht="14.25">
      <c r="B18" s="2188"/>
      <c r="C18" s="285" t="s">
        <v>4</v>
      </c>
      <c r="D18" s="260" t="s">
        <v>485</v>
      </c>
      <c r="G18" s="275"/>
      <c r="I18" s="283"/>
      <c r="N18" s="276"/>
      <c r="O18" s="277"/>
      <c r="P18" s="277"/>
      <c r="Q18" s="277"/>
      <c r="R18" s="275"/>
      <c r="S18" s="292" t="s">
        <v>386</v>
      </c>
      <c r="T18" s="293"/>
      <c r="U18" s="293"/>
      <c r="V18" s="293"/>
      <c r="W18" s="293"/>
      <c r="X18" s="2177"/>
      <c r="Y18" s="2178"/>
      <c r="Z18" s="2178"/>
      <c r="AA18" s="2179"/>
      <c r="AB18" s="2177"/>
      <c r="AC18" s="2178"/>
      <c r="AD18" s="2178"/>
      <c r="AE18" s="2179"/>
      <c r="AF18" s="2177"/>
      <c r="AG18" s="2178"/>
      <c r="AH18" s="2178"/>
      <c r="AI18" s="2179"/>
      <c r="AJ18" s="275"/>
      <c r="AM18" s="289"/>
      <c r="AN18" s="2117"/>
      <c r="AO18" s="2117"/>
      <c r="AP18" s="2118"/>
      <c r="AQ18" s="275"/>
      <c r="AR18" s="286"/>
    </row>
    <row r="19" spans="2:44">
      <c r="B19" s="2188"/>
      <c r="C19" s="287" t="s">
        <v>488</v>
      </c>
      <c r="G19" s="275"/>
      <c r="I19" s="283"/>
      <c r="N19" s="276"/>
      <c r="O19" s="277"/>
      <c r="P19" s="277"/>
      <c r="Q19" s="277"/>
      <c r="R19" s="275"/>
      <c r="S19" s="275" t="s">
        <v>504</v>
      </c>
      <c r="X19" s="2170" t="s">
        <v>501</v>
      </c>
      <c r="Y19" s="2171"/>
      <c r="Z19" s="2171"/>
      <c r="AA19" s="2172"/>
      <c r="AB19" s="2170" t="s">
        <v>502</v>
      </c>
      <c r="AC19" s="2171"/>
      <c r="AD19" s="2171"/>
      <c r="AE19" s="2172"/>
      <c r="AF19" s="2170" t="s">
        <v>503</v>
      </c>
      <c r="AG19" s="2171"/>
      <c r="AH19" s="2171"/>
      <c r="AI19" s="2172"/>
      <c r="AJ19" s="275"/>
      <c r="AM19" s="289"/>
      <c r="AN19" s="2117"/>
      <c r="AO19" s="2117"/>
      <c r="AP19" s="2118"/>
      <c r="AQ19" s="275"/>
      <c r="AR19" s="286"/>
    </row>
    <row r="20" spans="2:44" ht="13.5" customHeight="1">
      <c r="B20" s="2188"/>
      <c r="C20" s="287" t="s">
        <v>492</v>
      </c>
      <c r="G20" s="275"/>
      <c r="I20" s="283"/>
      <c r="N20" s="276"/>
      <c r="O20" s="277"/>
      <c r="P20" s="277"/>
      <c r="Q20" s="277"/>
      <c r="R20" s="275"/>
      <c r="S20" s="292" t="s">
        <v>401</v>
      </c>
      <c r="T20" s="293"/>
      <c r="U20" s="293"/>
      <c r="V20" s="293"/>
      <c r="W20" s="293"/>
      <c r="X20" s="2177"/>
      <c r="Y20" s="2178"/>
      <c r="Z20" s="2178"/>
      <c r="AA20" s="2179"/>
      <c r="AB20" s="2177"/>
      <c r="AC20" s="2178"/>
      <c r="AD20" s="2178"/>
      <c r="AE20" s="2179"/>
      <c r="AF20" s="2177"/>
      <c r="AG20" s="2178"/>
      <c r="AH20" s="2178"/>
      <c r="AI20" s="2179"/>
      <c r="AJ20" s="275"/>
      <c r="AM20" s="289"/>
      <c r="AN20" s="2117"/>
      <c r="AO20" s="2117"/>
      <c r="AP20" s="2118"/>
      <c r="AQ20" s="275"/>
      <c r="AR20" s="286"/>
    </row>
    <row r="21" spans="2:44" ht="13.5" customHeight="1">
      <c r="B21" s="2188"/>
      <c r="C21" s="270"/>
      <c r="D21" s="271"/>
      <c r="E21" s="271"/>
      <c r="F21" s="272"/>
      <c r="G21" s="275"/>
      <c r="I21" s="283"/>
      <c r="N21" s="276"/>
      <c r="O21" s="277"/>
      <c r="P21" s="277"/>
      <c r="Q21" s="277"/>
      <c r="R21" s="275"/>
      <c r="S21" s="275" t="s">
        <v>505</v>
      </c>
      <c r="X21" s="2164"/>
      <c r="Y21" s="2165"/>
      <c r="Z21" s="2165"/>
      <c r="AA21" s="2166"/>
      <c r="AB21" s="2170" t="s">
        <v>506</v>
      </c>
      <c r="AC21" s="2171"/>
      <c r="AD21" s="2171"/>
      <c r="AE21" s="2172"/>
      <c r="AF21" s="2170" t="s">
        <v>503</v>
      </c>
      <c r="AG21" s="2171"/>
      <c r="AH21" s="2171"/>
      <c r="AI21" s="2172"/>
      <c r="AJ21" s="275"/>
      <c r="AM21" s="289"/>
      <c r="AN21" s="2117"/>
      <c r="AO21" s="2117"/>
      <c r="AP21" s="2118"/>
      <c r="AQ21" s="275"/>
      <c r="AR21" s="286"/>
    </row>
    <row r="22" spans="2:44" ht="13.5" customHeight="1">
      <c r="B22" s="294"/>
      <c r="C22" s="275" t="s">
        <v>507</v>
      </c>
      <c r="G22" s="2155"/>
      <c r="H22" s="2156"/>
      <c r="I22" s="2157"/>
      <c r="N22" s="276"/>
      <c r="O22" s="277"/>
      <c r="P22" s="277"/>
      <c r="Q22" s="277"/>
      <c r="R22" s="275"/>
      <c r="S22" s="295"/>
      <c r="T22" s="293"/>
      <c r="U22" s="293"/>
      <c r="V22" s="293"/>
      <c r="W22" s="293"/>
      <c r="X22" s="2180"/>
      <c r="Y22" s="2181"/>
      <c r="Z22" s="2181"/>
      <c r="AA22" s="2182"/>
      <c r="AB22" s="2177"/>
      <c r="AC22" s="2178"/>
      <c r="AD22" s="2178"/>
      <c r="AE22" s="2179"/>
      <c r="AF22" s="2177"/>
      <c r="AG22" s="2178"/>
      <c r="AH22" s="2178"/>
      <c r="AI22" s="2179"/>
      <c r="AJ22" s="275"/>
      <c r="AM22" s="289"/>
      <c r="AN22" s="2117"/>
      <c r="AO22" s="2117"/>
      <c r="AP22" s="2118"/>
      <c r="AQ22" s="275"/>
      <c r="AR22" s="286"/>
    </row>
    <row r="23" spans="2:44" ht="13.5" customHeight="1">
      <c r="B23" s="294"/>
      <c r="C23" s="275" t="s">
        <v>298</v>
      </c>
      <c r="G23" s="2158"/>
      <c r="H23" s="2159"/>
      <c r="I23" s="2160"/>
      <c r="N23" s="276"/>
      <c r="O23" s="277"/>
      <c r="P23" s="277"/>
      <c r="Q23" s="277"/>
      <c r="R23" s="275"/>
      <c r="S23" s="275" t="s">
        <v>508</v>
      </c>
      <c r="X23" s="2164"/>
      <c r="Y23" s="2165"/>
      <c r="Z23" s="2165"/>
      <c r="AA23" s="2166"/>
      <c r="AB23" s="2170" t="s">
        <v>506</v>
      </c>
      <c r="AC23" s="2171"/>
      <c r="AD23" s="2171"/>
      <c r="AE23" s="2172"/>
      <c r="AF23" s="2170" t="s">
        <v>503</v>
      </c>
      <c r="AG23" s="2171"/>
      <c r="AH23" s="2171"/>
      <c r="AI23" s="2172"/>
      <c r="AJ23" s="275"/>
      <c r="AM23" s="289"/>
      <c r="AN23" s="2117"/>
      <c r="AO23" s="2117"/>
      <c r="AP23" s="2118"/>
      <c r="AQ23" s="275"/>
      <c r="AR23" s="286"/>
    </row>
    <row r="24" spans="2:44" ht="13.5" customHeight="1">
      <c r="B24" s="294"/>
      <c r="C24" s="275" t="s">
        <v>509</v>
      </c>
      <c r="G24" s="2158"/>
      <c r="H24" s="2159"/>
      <c r="I24" s="2160"/>
      <c r="N24" s="276"/>
      <c r="O24" s="277"/>
      <c r="P24" s="277"/>
      <c r="Q24" s="277"/>
      <c r="R24" s="275"/>
      <c r="S24" s="296" t="s">
        <v>510</v>
      </c>
      <c r="T24" s="271"/>
      <c r="U24" s="271"/>
      <c r="V24" s="271"/>
      <c r="W24" s="271"/>
      <c r="X24" s="2167"/>
      <c r="Y24" s="2168"/>
      <c r="Z24" s="2168"/>
      <c r="AA24" s="2169"/>
      <c r="AB24" s="2173"/>
      <c r="AC24" s="2174"/>
      <c r="AD24" s="2174"/>
      <c r="AE24" s="2175"/>
      <c r="AF24" s="2173"/>
      <c r="AG24" s="2174"/>
      <c r="AH24" s="2174"/>
      <c r="AI24" s="2175"/>
      <c r="AJ24" s="275"/>
      <c r="AM24" s="289"/>
      <c r="AN24" s="2117"/>
      <c r="AO24" s="2117"/>
      <c r="AP24" s="2118"/>
      <c r="AQ24" s="275"/>
      <c r="AR24" s="286"/>
    </row>
    <row r="25" spans="2:44" ht="13.5" customHeight="1">
      <c r="B25" s="294"/>
      <c r="C25" s="275" t="s">
        <v>511</v>
      </c>
      <c r="G25" s="2158"/>
      <c r="H25" s="2159"/>
      <c r="I25" s="2160"/>
      <c r="N25" s="276"/>
      <c r="O25" s="277"/>
      <c r="P25" s="277"/>
      <c r="Q25" s="277"/>
      <c r="R25" s="275"/>
      <c r="S25" s="278" t="s">
        <v>512</v>
      </c>
      <c r="AL25" s="283"/>
      <c r="AM25" s="289"/>
      <c r="AN25" s="2117"/>
      <c r="AO25" s="2117"/>
      <c r="AP25" s="2118"/>
      <c r="AQ25" s="275"/>
      <c r="AR25" s="286"/>
    </row>
    <row r="26" spans="2:44">
      <c r="B26" s="294"/>
      <c r="C26" s="275"/>
      <c r="G26" s="2158"/>
      <c r="H26" s="2159"/>
      <c r="I26" s="2160"/>
      <c r="N26" s="298" t="s">
        <v>513</v>
      </c>
      <c r="O26" s="299"/>
      <c r="P26" s="299"/>
      <c r="Q26" s="300"/>
      <c r="R26" s="301" t="s">
        <v>514</v>
      </c>
      <c r="S26" s="301"/>
      <c r="T26" s="301"/>
      <c r="U26" s="301"/>
      <c r="V26" s="301" t="s">
        <v>515</v>
      </c>
      <c r="W26" s="2176"/>
      <c r="X26" s="2176"/>
      <c r="Y26" s="2176"/>
      <c r="Z26" s="2176"/>
      <c r="AA26" s="2176"/>
      <c r="AB26" s="2176"/>
      <c r="AC26" s="2176"/>
      <c r="AD26" s="2176"/>
      <c r="AE26" s="2176"/>
      <c r="AF26" s="301" t="s">
        <v>516</v>
      </c>
      <c r="AG26" s="291"/>
      <c r="AH26" s="301"/>
      <c r="AI26" s="301"/>
      <c r="AJ26" s="301"/>
      <c r="AK26" s="301"/>
      <c r="AL26" s="303"/>
      <c r="AM26" s="289"/>
      <c r="AN26" s="2117"/>
      <c r="AO26" s="2117"/>
      <c r="AP26" s="2118"/>
      <c r="AQ26" s="275"/>
      <c r="AR26" s="286"/>
    </row>
    <row r="27" spans="2:44" ht="14.25">
      <c r="B27" s="294"/>
      <c r="C27" s="285" t="s">
        <v>4</v>
      </c>
      <c r="D27" s="2153" t="s">
        <v>517</v>
      </c>
      <c r="E27" s="2153"/>
      <c r="F27" s="2154"/>
      <c r="G27" s="2158"/>
      <c r="H27" s="2159"/>
      <c r="I27" s="2160"/>
      <c r="N27" s="276"/>
      <c r="O27" s="277"/>
      <c r="P27" s="277"/>
      <c r="Q27" s="304"/>
      <c r="R27" s="260" t="s">
        <v>518</v>
      </c>
      <c r="AL27" s="283"/>
      <c r="AM27" s="289"/>
      <c r="AN27" s="2117"/>
      <c r="AO27" s="2117"/>
      <c r="AP27" s="2118"/>
      <c r="AQ27" s="275"/>
      <c r="AR27" s="286"/>
    </row>
    <row r="28" spans="2:44" ht="14.25">
      <c r="B28" s="294"/>
      <c r="C28" s="285" t="s">
        <v>4</v>
      </c>
      <c r="D28" s="305" t="s">
        <v>298</v>
      </c>
      <c r="G28" s="2158"/>
      <c r="H28" s="2159"/>
      <c r="I28" s="2160"/>
      <c r="N28" s="276"/>
      <c r="O28" s="277"/>
      <c r="P28" s="277"/>
      <c r="Q28" s="304"/>
      <c r="S28" s="260" t="s">
        <v>519</v>
      </c>
      <c r="V28" s="260" t="s">
        <v>389</v>
      </c>
      <c r="W28" s="2141"/>
      <c r="X28" s="2141"/>
      <c r="Y28" s="2141"/>
      <c r="Z28" s="2141"/>
      <c r="AA28" s="2141"/>
      <c r="AB28" s="2141"/>
      <c r="AC28" s="2141"/>
      <c r="AD28" s="2141"/>
      <c r="AE28" s="2141"/>
      <c r="AF28" s="2141"/>
      <c r="AG28" s="2141"/>
      <c r="AH28" s="288" t="s">
        <v>390</v>
      </c>
      <c r="AL28" s="283"/>
      <c r="AM28" s="289"/>
      <c r="AN28" s="2117"/>
      <c r="AO28" s="2117"/>
      <c r="AP28" s="2118"/>
      <c r="AQ28" s="275"/>
      <c r="AR28" s="286"/>
    </row>
    <row r="29" spans="2:44">
      <c r="B29" s="294"/>
      <c r="C29" s="270"/>
      <c r="D29" s="271"/>
      <c r="E29" s="271"/>
      <c r="F29" s="271"/>
      <c r="G29" s="2161"/>
      <c r="H29" s="2162"/>
      <c r="I29" s="2163"/>
      <c r="N29" s="306"/>
      <c r="O29" s="307"/>
      <c r="P29" s="307"/>
      <c r="Q29" s="308"/>
      <c r="R29" s="271"/>
      <c r="S29" s="271" t="s">
        <v>520</v>
      </c>
      <c r="T29" s="271"/>
      <c r="U29" s="271"/>
      <c r="V29" s="271" t="s">
        <v>389</v>
      </c>
      <c r="W29" s="2130"/>
      <c r="X29" s="2130"/>
      <c r="Y29" s="2130"/>
      <c r="Z29" s="2130"/>
      <c r="AA29" s="2130"/>
      <c r="AB29" s="2130"/>
      <c r="AC29" s="2130"/>
      <c r="AD29" s="2130"/>
      <c r="AE29" s="2130"/>
      <c r="AF29" s="2130"/>
      <c r="AG29" s="2130"/>
      <c r="AH29" s="297" t="s">
        <v>390</v>
      </c>
      <c r="AI29" s="271"/>
      <c r="AJ29" s="271"/>
      <c r="AK29" s="271"/>
      <c r="AL29" s="272"/>
      <c r="AM29" s="289"/>
      <c r="AN29" s="2117"/>
      <c r="AO29" s="2117"/>
      <c r="AP29" s="2118"/>
      <c r="AQ29" s="275"/>
      <c r="AR29" s="286"/>
    </row>
    <row r="30" spans="2:44">
      <c r="B30" s="294"/>
      <c r="C30" s="275" t="s">
        <v>521</v>
      </c>
      <c r="G30" s="2150"/>
      <c r="H30" s="2151"/>
      <c r="I30" s="2152"/>
      <c r="N30" s="276" t="s">
        <v>522</v>
      </c>
      <c r="O30" s="277"/>
      <c r="P30" s="277"/>
      <c r="Q30" s="277"/>
      <c r="R30" s="275" t="s">
        <v>523</v>
      </c>
      <c r="Y30" s="260" t="s">
        <v>389</v>
      </c>
      <c r="Z30" s="2141"/>
      <c r="AA30" s="2141"/>
      <c r="AB30" s="2141"/>
      <c r="AC30" s="2141"/>
      <c r="AD30" s="2141"/>
      <c r="AE30" s="2141"/>
      <c r="AF30" s="2141"/>
      <c r="AG30" s="2141"/>
      <c r="AH30" s="2141"/>
      <c r="AI30" s="2141"/>
      <c r="AJ30" s="2141"/>
      <c r="AK30" s="288" t="s">
        <v>390</v>
      </c>
      <c r="AM30" s="289"/>
      <c r="AN30" s="2117"/>
      <c r="AO30" s="2117"/>
      <c r="AP30" s="2118"/>
      <c r="AQ30" s="275"/>
      <c r="AR30" s="286"/>
    </row>
    <row r="31" spans="2:44">
      <c r="B31" s="294"/>
      <c r="C31" s="275" t="s">
        <v>524</v>
      </c>
      <c r="G31" s="275"/>
      <c r="I31" s="283"/>
      <c r="N31" s="276"/>
      <c r="O31" s="277"/>
      <c r="P31" s="277"/>
      <c r="Q31" s="277"/>
      <c r="R31" s="275"/>
      <c r="S31" s="260" t="s">
        <v>525</v>
      </c>
      <c r="X31" s="2141"/>
      <c r="Y31" s="2141"/>
      <c r="Z31" s="2141"/>
      <c r="AA31" s="2141"/>
      <c r="AB31" s="2141"/>
      <c r="AC31" s="2141"/>
      <c r="AD31" s="2141"/>
      <c r="AE31" s="2141"/>
      <c r="AF31" s="2141"/>
      <c r="AG31" s="260" t="s">
        <v>526</v>
      </c>
      <c r="AI31" s="260" t="s">
        <v>390</v>
      </c>
      <c r="AM31" s="289"/>
      <c r="AN31" s="2117"/>
      <c r="AO31" s="2117"/>
      <c r="AP31" s="2118"/>
      <c r="AQ31" s="275"/>
      <c r="AR31" s="286"/>
    </row>
    <row r="32" spans="2:44">
      <c r="B32" s="294"/>
      <c r="C32" s="275"/>
      <c r="G32" s="275"/>
      <c r="I32" s="283"/>
      <c r="N32" s="276"/>
      <c r="O32" s="277"/>
      <c r="P32" s="277"/>
      <c r="Q32" s="277"/>
      <c r="R32" s="275" t="s">
        <v>527</v>
      </c>
      <c r="AM32" s="289"/>
      <c r="AN32" s="2117"/>
      <c r="AO32" s="2117"/>
      <c r="AP32" s="2118"/>
      <c r="AQ32" s="275"/>
      <c r="AR32" s="286"/>
    </row>
    <row r="33" spans="2:44" ht="14.25">
      <c r="B33" s="294"/>
      <c r="C33" s="275"/>
      <c r="G33" s="275"/>
      <c r="I33" s="283"/>
      <c r="N33" s="276"/>
      <c r="O33" s="277"/>
      <c r="P33" s="277"/>
      <c r="Q33" s="277"/>
      <c r="R33" s="275"/>
      <c r="S33" s="284" t="s">
        <v>4</v>
      </c>
      <c r="T33" s="260" t="s">
        <v>528</v>
      </c>
      <c r="W33" s="284" t="s">
        <v>4</v>
      </c>
      <c r="X33" s="260" t="s">
        <v>529</v>
      </c>
      <c r="AA33" s="284" t="s">
        <v>4</v>
      </c>
      <c r="AB33" s="260" t="s">
        <v>530</v>
      </c>
      <c r="AM33" s="289"/>
      <c r="AN33" s="2117"/>
      <c r="AO33" s="2117"/>
      <c r="AP33" s="2118"/>
      <c r="AQ33" s="275"/>
      <c r="AR33" s="286"/>
    </row>
    <row r="34" spans="2:44" ht="14.25">
      <c r="B34" s="294"/>
      <c r="C34" s="275"/>
      <c r="G34" s="275"/>
      <c r="I34" s="283"/>
      <c r="N34" s="276"/>
      <c r="O34" s="277"/>
      <c r="P34" s="277"/>
      <c r="Q34" s="277"/>
      <c r="R34" s="275"/>
      <c r="S34" s="284" t="s">
        <v>4</v>
      </c>
      <c r="T34" s="260" t="s">
        <v>531</v>
      </c>
      <c r="AM34" s="289"/>
      <c r="AN34" s="2117"/>
      <c r="AO34" s="2117"/>
      <c r="AP34" s="2118"/>
      <c r="AQ34" s="275"/>
      <c r="AR34" s="286"/>
    </row>
    <row r="35" spans="2:44">
      <c r="B35" s="294"/>
      <c r="C35" s="275"/>
      <c r="G35" s="275"/>
      <c r="I35" s="283"/>
      <c r="N35" s="276"/>
      <c r="O35" s="277"/>
      <c r="P35" s="277"/>
      <c r="Q35" s="277"/>
      <c r="R35" s="275" t="s">
        <v>532</v>
      </c>
      <c r="AM35" s="289"/>
      <c r="AN35" s="2117"/>
      <c r="AO35" s="2117"/>
      <c r="AP35" s="2118"/>
      <c r="AQ35" s="275"/>
      <c r="AR35" s="286"/>
    </row>
    <row r="36" spans="2:44" ht="14.25">
      <c r="B36" s="294"/>
      <c r="C36" s="275"/>
      <c r="G36" s="275"/>
      <c r="I36" s="283"/>
      <c r="N36" s="276"/>
      <c r="O36" s="277"/>
      <c r="P36" s="277"/>
      <c r="Q36" s="277"/>
      <c r="R36" s="275"/>
      <c r="S36" s="284" t="s">
        <v>4</v>
      </c>
      <c r="T36" s="260" t="s">
        <v>533</v>
      </c>
      <c r="W36" s="284" t="s">
        <v>4</v>
      </c>
      <c r="X36" s="260" t="s">
        <v>534</v>
      </c>
      <c r="AA36" s="284" t="s">
        <v>4</v>
      </c>
      <c r="AB36" s="260" t="s">
        <v>535</v>
      </c>
      <c r="AM36" s="289"/>
      <c r="AN36" s="2117"/>
      <c r="AO36" s="2117"/>
      <c r="AP36" s="2118"/>
      <c r="AQ36" s="275"/>
      <c r="AR36" s="286"/>
    </row>
    <row r="37" spans="2:44" ht="14.25">
      <c r="B37" s="294"/>
      <c r="C37" s="270"/>
      <c r="D37" s="271"/>
      <c r="E37" s="271"/>
      <c r="F37" s="271"/>
      <c r="G37" s="270"/>
      <c r="H37" s="271"/>
      <c r="I37" s="272"/>
      <c r="N37" s="306"/>
      <c r="O37" s="307"/>
      <c r="P37" s="307"/>
      <c r="Q37" s="307"/>
      <c r="R37" s="270"/>
      <c r="S37" s="309" t="s">
        <v>4</v>
      </c>
      <c r="T37" s="271" t="s">
        <v>389</v>
      </c>
      <c r="U37" s="2130"/>
      <c r="V37" s="2130"/>
      <c r="W37" s="2130"/>
      <c r="X37" s="2130"/>
      <c r="Y37" s="2130"/>
      <c r="Z37" s="2130"/>
      <c r="AA37" s="2130"/>
      <c r="AB37" s="2130"/>
      <c r="AC37" s="2130"/>
      <c r="AD37" s="2130"/>
      <c r="AE37" s="297" t="s">
        <v>390</v>
      </c>
      <c r="AF37" s="271"/>
      <c r="AG37" s="271"/>
      <c r="AH37" s="271"/>
      <c r="AI37" s="271"/>
      <c r="AJ37" s="271"/>
      <c r="AK37" s="271"/>
      <c r="AL37" s="272"/>
      <c r="AM37" s="289"/>
      <c r="AN37" s="2117"/>
      <c r="AO37" s="2117"/>
      <c r="AP37" s="2118"/>
      <c r="AQ37" s="275"/>
      <c r="AR37" s="286"/>
    </row>
    <row r="38" spans="2:44" ht="14.25">
      <c r="B38" s="294"/>
      <c r="C38" s="275" t="s">
        <v>536</v>
      </c>
      <c r="G38" s="2150"/>
      <c r="H38" s="2151"/>
      <c r="I38" s="2152"/>
      <c r="N38" s="276" t="s">
        <v>517</v>
      </c>
      <c r="O38" s="277"/>
      <c r="P38" s="277"/>
      <c r="Q38" s="277"/>
      <c r="R38" s="285" t="s">
        <v>4</v>
      </c>
      <c r="S38" s="260" t="s">
        <v>517</v>
      </c>
      <c r="AM38" s="289"/>
      <c r="AN38" s="2117"/>
      <c r="AO38" s="2117"/>
      <c r="AP38" s="2118"/>
      <c r="AQ38" s="275"/>
      <c r="AR38" s="286"/>
    </row>
    <row r="39" spans="2:44">
      <c r="B39" s="282"/>
      <c r="C39" s="275" t="s">
        <v>537</v>
      </c>
      <c r="G39" s="275"/>
      <c r="I39" s="283"/>
      <c r="N39" s="276"/>
      <c r="O39" s="277"/>
      <c r="P39" s="277"/>
      <c r="Q39" s="277"/>
      <c r="R39" s="275"/>
      <c r="S39" s="260" t="s">
        <v>538</v>
      </c>
      <c r="AM39" s="289"/>
      <c r="AN39" s="2117"/>
      <c r="AO39" s="2117"/>
      <c r="AP39" s="2118"/>
      <c r="AQ39" s="275"/>
      <c r="AR39" s="286"/>
    </row>
    <row r="40" spans="2:44">
      <c r="B40" s="294"/>
      <c r="C40" s="275"/>
      <c r="G40" s="275"/>
      <c r="I40" s="283"/>
      <c r="N40" s="276"/>
      <c r="O40" s="277"/>
      <c r="P40" s="277"/>
      <c r="Q40" s="277"/>
      <c r="R40" s="275"/>
      <c r="S40" s="260" t="s">
        <v>539</v>
      </c>
      <c r="AM40" s="289"/>
      <c r="AN40" s="2117"/>
      <c r="AO40" s="2117"/>
      <c r="AP40" s="2118"/>
      <c r="AQ40" s="275"/>
      <c r="AR40" s="286"/>
    </row>
    <row r="41" spans="2:44" ht="14.25">
      <c r="B41" s="294"/>
      <c r="C41" s="285" t="s">
        <v>4</v>
      </c>
      <c r="D41" s="260" t="s">
        <v>540</v>
      </c>
      <c r="G41" s="275"/>
      <c r="I41" s="283"/>
      <c r="N41" s="276"/>
      <c r="O41" s="277"/>
      <c r="P41" s="277"/>
      <c r="Q41" s="277"/>
      <c r="R41" s="275"/>
      <c r="T41" s="284" t="s">
        <v>4</v>
      </c>
      <c r="U41" s="260" t="s">
        <v>541</v>
      </c>
      <c r="AM41" s="289"/>
      <c r="AN41" s="2117"/>
      <c r="AO41" s="2117"/>
      <c r="AP41" s="2118"/>
      <c r="AQ41" s="275"/>
      <c r="AR41" s="286"/>
    </row>
    <row r="42" spans="2:44" ht="14.25">
      <c r="B42" s="294"/>
      <c r="C42" s="275"/>
      <c r="D42" s="260" t="s">
        <v>542</v>
      </c>
      <c r="G42" s="275"/>
      <c r="I42" s="283"/>
      <c r="N42" s="276"/>
      <c r="O42" s="277"/>
      <c r="P42" s="277"/>
      <c r="Q42" s="277"/>
      <c r="R42" s="275"/>
      <c r="T42" s="284" t="s">
        <v>4</v>
      </c>
      <c r="U42" s="260" t="s">
        <v>543</v>
      </c>
      <c r="AM42" s="289"/>
      <c r="AN42" s="2117"/>
      <c r="AO42" s="2117"/>
      <c r="AP42" s="2118"/>
      <c r="AQ42" s="275"/>
      <c r="AR42" s="286"/>
    </row>
    <row r="43" spans="2:44" ht="14.25">
      <c r="B43" s="294"/>
      <c r="C43" s="275"/>
      <c r="G43" s="275"/>
      <c r="I43" s="283"/>
      <c r="N43" s="276"/>
      <c r="O43" s="277"/>
      <c r="P43" s="277"/>
      <c r="Q43" s="277"/>
      <c r="R43" s="275"/>
      <c r="T43" s="284" t="s">
        <v>4</v>
      </c>
      <c r="U43" s="260" t="s">
        <v>544</v>
      </c>
      <c r="AM43" s="289"/>
      <c r="AN43" s="2117"/>
      <c r="AO43" s="2117"/>
      <c r="AP43" s="2118"/>
      <c r="AQ43" s="275"/>
      <c r="AR43" s="286"/>
    </row>
    <row r="44" spans="2:44" ht="14.25">
      <c r="B44" s="294"/>
      <c r="C44" s="275"/>
      <c r="G44" s="275"/>
      <c r="I44" s="283"/>
      <c r="N44" s="276"/>
      <c r="O44" s="277"/>
      <c r="P44" s="277"/>
      <c r="Q44" s="277"/>
      <c r="R44" s="275"/>
      <c r="S44" s="260" t="s">
        <v>545</v>
      </c>
      <c r="AG44" s="284" t="s">
        <v>4</v>
      </c>
      <c r="AH44" s="260" t="s">
        <v>546</v>
      </c>
      <c r="AJ44" s="284" t="s">
        <v>4</v>
      </c>
      <c r="AK44" s="260" t="s">
        <v>547</v>
      </c>
      <c r="AM44" s="289"/>
      <c r="AN44" s="2117"/>
      <c r="AO44" s="2117"/>
      <c r="AP44" s="2118"/>
      <c r="AQ44" s="275"/>
      <c r="AR44" s="286"/>
    </row>
    <row r="45" spans="2:44" ht="14.25">
      <c r="B45" s="294"/>
      <c r="C45" s="275"/>
      <c r="G45" s="275"/>
      <c r="I45" s="283"/>
      <c r="N45" s="276"/>
      <c r="O45" s="277"/>
      <c r="P45" s="277"/>
      <c r="Q45" s="277"/>
      <c r="R45" s="275"/>
      <c r="S45" s="260" t="s">
        <v>548</v>
      </c>
      <c r="AG45" s="284" t="s">
        <v>4</v>
      </c>
      <c r="AH45" s="260" t="s">
        <v>546</v>
      </c>
      <c r="AJ45" s="284" t="s">
        <v>4</v>
      </c>
      <c r="AK45" s="260" t="s">
        <v>547</v>
      </c>
      <c r="AM45" s="289"/>
      <c r="AN45" s="2117"/>
      <c r="AO45" s="2117"/>
      <c r="AP45" s="2118"/>
      <c r="AQ45" s="275"/>
      <c r="AR45" s="286"/>
    </row>
    <row r="46" spans="2:44" ht="14.25">
      <c r="B46" s="294"/>
      <c r="C46" s="275"/>
      <c r="G46" s="275"/>
      <c r="I46" s="283"/>
      <c r="N46" s="276"/>
      <c r="O46" s="277"/>
      <c r="P46" s="277"/>
      <c r="Q46" s="277"/>
      <c r="R46" s="285" t="s">
        <v>4</v>
      </c>
      <c r="S46" s="260" t="s">
        <v>298</v>
      </c>
      <c r="AL46" s="283"/>
      <c r="AM46" s="289"/>
      <c r="AN46" s="2117"/>
      <c r="AO46" s="2117"/>
      <c r="AP46" s="2118"/>
      <c r="AQ46" s="275"/>
      <c r="AR46" s="286"/>
    </row>
    <row r="47" spans="2:44">
      <c r="B47" s="294"/>
      <c r="C47" s="270"/>
      <c r="D47" s="271"/>
      <c r="E47" s="271"/>
      <c r="F47" s="271"/>
      <c r="G47" s="270"/>
      <c r="H47" s="271"/>
      <c r="I47" s="272"/>
      <c r="J47" s="271"/>
      <c r="K47" s="271"/>
      <c r="L47" s="271"/>
      <c r="M47" s="272"/>
      <c r="N47" s="306"/>
      <c r="O47" s="307"/>
      <c r="P47" s="307"/>
      <c r="Q47" s="307"/>
      <c r="R47" s="270"/>
      <c r="S47" s="310" t="s">
        <v>549</v>
      </c>
      <c r="T47" s="271"/>
      <c r="U47" s="271"/>
      <c r="V47" s="271"/>
      <c r="W47" s="271"/>
      <c r="X47" s="271"/>
      <c r="Y47" s="271"/>
      <c r="Z47" s="271"/>
      <c r="AA47" s="271"/>
      <c r="AB47" s="271"/>
      <c r="AC47" s="271"/>
      <c r="AD47" s="271"/>
      <c r="AE47" s="271"/>
      <c r="AF47" s="271"/>
      <c r="AG47" s="271"/>
      <c r="AH47" s="271"/>
      <c r="AI47" s="271"/>
      <c r="AJ47" s="271"/>
      <c r="AK47" s="271"/>
      <c r="AL47" s="272"/>
      <c r="AM47" s="289"/>
      <c r="AN47" s="2117"/>
      <c r="AO47" s="2117"/>
      <c r="AP47" s="2118"/>
      <c r="AQ47" s="275"/>
      <c r="AR47" s="286"/>
    </row>
    <row r="48" spans="2:44">
      <c r="B48" s="294"/>
      <c r="C48" s="280" t="s">
        <v>550</v>
      </c>
      <c r="D48" s="301"/>
      <c r="E48" s="301"/>
      <c r="F48" s="301"/>
      <c r="G48" s="2131"/>
      <c r="H48" s="2132"/>
      <c r="I48" s="2133"/>
      <c r="J48" s="301" t="s">
        <v>551</v>
      </c>
      <c r="K48" s="301"/>
      <c r="L48" s="301"/>
      <c r="M48" s="301"/>
      <c r="N48" s="280" t="s">
        <v>552</v>
      </c>
      <c r="O48" s="301"/>
      <c r="P48" s="301"/>
      <c r="Q48" s="301"/>
      <c r="R48" s="280" t="s">
        <v>553</v>
      </c>
      <c r="S48" s="301"/>
      <c r="T48" s="301"/>
      <c r="U48" s="301"/>
      <c r="V48" s="301"/>
      <c r="W48" s="301" t="s">
        <v>389</v>
      </c>
      <c r="X48" s="2140"/>
      <c r="Y48" s="2140"/>
      <c r="Z48" s="2140"/>
      <c r="AA48" s="2140"/>
      <c r="AB48" s="2140"/>
      <c r="AC48" s="2140"/>
      <c r="AD48" s="2140"/>
      <c r="AE48" s="2140"/>
      <c r="AF48" s="2140"/>
      <c r="AG48" s="291" t="s">
        <v>390</v>
      </c>
      <c r="AH48" s="301"/>
      <c r="AI48" s="301"/>
      <c r="AJ48" s="301"/>
      <c r="AK48" s="301"/>
      <c r="AL48" s="301"/>
      <c r="AM48" s="289"/>
      <c r="AN48" s="2117"/>
      <c r="AO48" s="2117"/>
      <c r="AP48" s="2118"/>
      <c r="AQ48" s="275"/>
      <c r="AR48" s="286"/>
    </row>
    <row r="49" spans="2:44" ht="14.25">
      <c r="B49" s="294"/>
      <c r="C49" s="275" t="s">
        <v>554</v>
      </c>
      <c r="G49" s="2134"/>
      <c r="H49" s="2135"/>
      <c r="I49" s="2136"/>
      <c r="N49" s="275"/>
      <c r="R49" s="275"/>
      <c r="S49" s="284" t="s">
        <v>4</v>
      </c>
      <c r="T49" s="260" t="s">
        <v>555</v>
      </c>
      <c r="Z49" s="260" t="s">
        <v>389</v>
      </c>
      <c r="AA49" s="2141"/>
      <c r="AB49" s="2141"/>
      <c r="AC49" s="2141"/>
      <c r="AD49" s="2141"/>
      <c r="AE49" s="2141"/>
      <c r="AF49" s="2141"/>
      <c r="AG49" s="2141"/>
      <c r="AH49" s="260" t="s">
        <v>556</v>
      </c>
      <c r="AJ49" s="305"/>
      <c r="AM49" s="289"/>
      <c r="AN49" s="2117"/>
      <c r="AO49" s="2117"/>
      <c r="AP49" s="2118"/>
      <c r="AQ49" s="275"/>
      <c r="AR49" s="286"/>
    </row>
    <row r="50" spans="2:44" ht="14.25">
      <c r="B50" s="294"/>
      <c r="C50" s="275" t="s">
        <v>557</v>
      </c>
      <c r="G50" s="2134"/>
      <c r="H50" s="2135"/>
      <c r="I50" s="2136"/>
      <c r="N50" s="275"/>
      <c r="R50" s="275"/>
      <c r="S50" s="284" t="s">
        <v>4</v>
      </c>
      <c r="T50" s="260" t="s">
        <v>451</v>
      </c>
      <c r="AE50" s="305"/>
      <c r="AJ50" s="305"/>
      <c r="AL50" s="311" t="s">
        <v>558</v>
      </c>
      <c r="AM50" s="289"/>
      <c r="AN50" s="2117"/>
      <c r="AO50" s="2117"/>
      <c r="AP50" s="2118"/>
      <c r="AQ50" s="275"/>
      <c r="AR50" s="286"/>
    </row>
    <row r="51" spans="2:44">
      <c r="B51" s="294"/>
      <c r="C51" s="275" t="s">
        <v>559</v>
      </c>
      <c r="G51" s="2134"/>
      <c r="H51" s="2135"/>
      <c r="I51" s="2136"/>
      <c r="N51" s="275"/>
      <c r="R51" s="275"/>
      <c r="T51" s="260" t="s">
        <v>560</v>
      </c>
      <c r="Z51" s="288" t="s">
        <v>389</v>
      </c>
      <c r="AA51" s="2141"/>
      <c r="AB51" s="2141"/>
      <c r="AC51" s="2141"/>
      <c r="AD51" s="2141"/>
      <c r="AE51" s="2141"/>
      <c r="AF51" s="2141"/>
      <c r="AG51" s="2141"/>
      <c r="AH51" s="260" t="s">
        <v>561</v>
      </c>
      <c r="AM51" s="289"/>
      <c r="AN51" s="2117"/>
      <c r="AO51" s="2117"/>
      <c r="AP51" s="2118"/>
      <c r="AQ51" s="275"/>
      <c r="AR51" s="286"/>
    </row>
    <row r="52" spans="2:44" ht="14.25">
      <c r="B52" s="294"/>
      <c r="C52" s="275" t="s">
        <v>562</v>
      </c>
      <c r="G52" s="2134"/>
      <c r="H52" s="2135"/>
      <c r="I52" s="2136"/>
      <c r="N52" s="275"/>
      <c r="R52" s="275"/>
      <c r="S52" s="284" t="s">
        <v>4</v>
      </c>
      <c r="T52" s="260" t="s">
        <v>563</v>
      </c>
      <c r="AI52" s="305"/>
      <c r="AM52" s="289"/>
      <c r="AN52" s="2117"/>
      <c r="AO52" s="2117"/>
      <c r="AP52" s="2118"/>
      <c r="AQ52" s="275"/>
      <c r="AR52" s="286"/>
    </row>
    <row r="53" spans="2:44">
      <c r="B53" s="294"/>
      <c r="C53" s="275" t="s">
        <v>438</v>
      </c>
      <c r="G53" s="2134"/>
      <c r="H53" s="2135"/>
      <c r="I53" s="2136"/>
      <c r="N53" s="275"/>
      <c r="R53" s="275"/>
      <c r="T53" s="260" t="s">
        <v>564</v>
      </c>
      <c r="AC53" s="312" t="s">
        <v>389</v>
      </c>
      <c r="AD53" s="2141"/>
      <c r="AE53" s="2141"/>
      <c r="AF53" s="2141"/>
      <c r="AG53" s="2141"/>
      <c r="AH53" s="2141"/>
      <c r="AI53" s="2141"/>
      <c r="AJ53" s="260" t="s">
        <v>556</v>
      </c>
      <c r="AK53" s="305"/>
      <c r="AM53" s="289"/>
      <c r="AN53" s="2117"/>
      <c r="AO53" s="2117"/>
      <c r="AP53" s="2118"/>
      <c r="AQ53" s="275"/>
      <c r="AR53" s="286"/>
    </row>
    <row r="54" spans="2:44">
      <c r="B54" s="294"/>
      <c r="C54" s="275"/>
      <c r="G54" s="2134"/>
      <c r="H54" s="2135"/>
      <c r="I54" s="2136"/>
      <c r="N54" s="275"/>
      <c r="R54" s="270"/>
      <c r="S54" s="271"/>
      <c r="T54" s="271" t="s">
        <v>565</v>
      </c>
      <c r="U54" s="271"/>
      <c r="V54" s="271"/>
      <c r="W54" s="271"/>
      <c r="X54" s="271"/>
      <c r="Y54" s="271"/>
      <c r="Z54" s="271"/>
      <c r="AA54" s="271"/>
      <c r="AB54" s="271"/>
      <c r="AC54" s="313" t="s">
        <v>389</v>
      </c>
      <c r="AD54" s="2130"/>
      <c r="AE54" s="2130"/>
      <c r="AF54" s="2130"/>
      <c r="AG54" s="2130"/>
      <c r="AH54" s="2130"/>
      <c r="AI54" s="2130"/>
      <c r="AJ54" s="271" t="s">
        <v>561</v>
      </c>
      <c r="AK54" s="271"/>
      <c r="AL54" s="272"/>
      <c r="AM54" s="289"/>
      <c r="AN54" s="2117"/>
      <c r="AO54" s="2117"/>
      <c r="AP54" s="2118"/>
      <c r="AQ54" s="275"/>
      <c r="AR54" s="286"/>
    </row>
    <row r="55" spans="2:44">
      <c r="B55" s="294"/>
      <c r="C55" s="275"/>
      <c r="G55" s="2134"/>
      <c r="H55" s="2135"/>
      <c r="I55" s="2136"/>
      <c r="N55" s="275"/>
      <c r="R55" s="363"/>
      <c r="S55" s="2036"/>
      <c r="T55" s="2036"/>
      <c r="U55" s="220"/>
      <c r="V55" s="2037"/>
      <c r="W55" s="2037"/>
      <c r="X55" s="200"/>
      <c r="Y55" s="200"/>
      <c r="Z55" s="222"/>
      <c r="AA55" s="222"/>
      <c r="AB55" s="222"/>
      <c r="AC55" s="222"/>
      <c r="AD55" s="222"/>
      <c r="AE55" s="222"/>
      <c r="AF55" s="222"/>
      <c r="AG55" s="222"/>
      <c r="AH55" s="219"/>
      <c r="AI55" s="301"/>
      <c r="AJ55" s="301"/>
      <c r="AK55" s="301"/>
      <c r="AL55" s="303"/>
      <c r="AM55" s="289"/>
      <c r="AN55" s="2117"/>
      <c r="AO55" s="2117"/>
      <c r="AP55" s="2118"/>
      <c r="AQ55" s="275"/>
      <c r="AR55" s="286"/>
    </row>
    <row r="56" spans="2:44">
      <c r="B56" s="294"/>
      <c r="C56" s="275"/>
      <c r="G56" s="2134"/>
      <c r="H56" s="2135"/>
      <c r="I56" s="2136"/>
      <c r="N56" s="275"/>
      <c r="R56" s="178" t="s">
        <v>430</v>
      </c>
      <c r="S56" s="209"/>
      <c r="T56" s="209"/>
      <c r="U56" s="209"/>
      <c r="V56" s="209"/>
      <c r="W56" s="209"/>
      <c r="X56" s="209"/>
      <c r="Y56" s="209"/>
      <c r="Z56" s="209"/>
      <c r="AA56" s="209"/>
      <c r="AB56" s="209"/>
      <c r="AC56" s="209"/>
      <c r="AD56" s="209"/>
      <c r="AE56" s="209"/>
      <c r="AF56" s="209"/>
      <c r="AG56" s="209"/>
      <c r="AH56" s="209"/>
      <c r="AL56" s="283"/>
      <c r="AM56" s="289"/>
      <c r="AN56" s="2117"/>
      <c r="AO56" s="2117"/>
      <c r="AP56" s="2118"/>
      <c r="AQ56" s="275"/>
      <c r="AR56" s="286"/>
    </row>
    <row r="57" spans="2:44">
      <c r="B57" s="294"/>
      <c r="C57" s="275"/>
      <c r="G57" s="2134"/>
      <c r="H57" s="2135"/>
      <c r="I57" s="2136"/>
      <c r="N57" s="275"/>
      <c r="R57" s="183"/>
      <c r="S57" s="150"/>
      <c r="T57" s="150" t="s">
        <v>389</v>
      </c>
      <c r="U57" s="2000"/>
      <c r="V57" s="2000"/>
      <c r="W57" s="2000"/>
      <c r="X57" s="2000"/>
      <c r="Y57" s="2000"/>
      <c r="Z57" s="2000"/>
      <c r="AA57" s="2000"/>
      <c r="AB57" s="2000"/>
      <c r="AC57" s="2000"/>
      <c r="AD57" s="2000"/>
      <c r="AE57" s="2000"/>
      <c r="AF57" s="2000"/>
      <c r="AG57" s="2000"/>
      <c r="AH57" s="150" t="s">
        <v>390</v>
      </c>
      <c r="AI57" s="271"/>
      <c r="AJ57" s="271"/>
      <c r="AK57" s="271"/>
      <c r="AL57" s="272"/>
      <c r="AM57" s="289"/>
      <c r="AN57" s="2117"/>
      <c r="AO57" s="2117"/>
      <c r="AP57" s="2118"/>
      <c r="AQ57" s="275"/>
      <c r="AR57" s="286"/>
    </row>
    <row r="58" spans="2:44">
      <c r="B58" s="294"/>
      <c r="C58" s="275"/>
      <c r="G58" s="2134"/>
      <c r="H58" s="2135"/>
      <c r="I58" s="2136"/>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117"/>
      <c r="AO58" s="2117"/>
      <c r="AP58" s="2118"/>
      <c r="AQ58" s="275"/>
      <c r="AR58" s="286"/>
    </row>
    <row r="59" spans="2:44" ht="14.25">
      <c r="B59" s="294"/>
      <c r="C59" s="275"/>
      <c r="G59" s="2134"/>
      <c r="H59" s="2135"/>
      <c r="I59" s="2136"/>
      <c r="N59" s="275"/>
      <c r="R59" s="125" t="s">
        <v>4</v>
      </c>
      <c r="S59" s="137" t="s">
        <v>435</v>
      </c>
      <c r="T59" s="229"/>
      <c r="U59" s="229"/>
      <c r="V59" s="229"/>
      <c r="W59" s="229"/>
      <c r="X59" s="229"/>
      <c r="Y59" s="229"/>
      <c r="Z59" s="229"/>
      <c r="AA59" s="229"/>
      <c r="AB59" s="229"/>
      <c r="AC59" s="229"/>
      <c r="AD59" s="100"/>
      <c r="AE59" s="100"/>
      <c r="AF59" s="100"/>
      <c r="AG59" s="100"/>
      <c r="AH59" s="100"/>
      <c r="AL59" s="283"/>
      <c r="AM59" s="289"/>
      <c r="AN59" s="2117"/>
      <c r="AO59" s="2117"/>
      <c r="AP59" s="2118"/>
      <c r="AQ59" s="275"/>
      <c r="AR59" s="286"/>
    </row>
    <row r="60" spans="2:44">
      <c r="B60" s="294"/>
      <c r="C60" s="275"/>
      <c r="G60" s="2134"/>
      <c r="H60" s="2135"/>
      <c r="I60" s="2136"/>
      <c r="N60" s="275"/>
      <c r="R60" s="2042" t="s">
        <v>438</v>
      </c>
      <c r="S60" s="1993"/>
      <c r="T60" s="133" t="s">
        <v>389</v>
      </c>
      <c r="U60" s="1994"/>
      <c r="V60" s="1994"/>
      <c r="W60" s="1994"/>
      <c r="X60" s="1994"/>
      <c r="Y60" s="1994"/>
      <c r="Z60" s="1994"/>
      <c r="AA60" s="1994"/>
      <c r="AB60" s="1994"/>
      <c r="AC60" s="1994"/>
      <c r="AD60" s="1994"/>
      <c r="AE60" s="1994"/>
      <c r="AF60" s="1994"/>
      <c r="AG60" s="1994"/>
      <c r="AH60" s="133" t="s">
        <v>390</v>
      </c>
      <c r="AL60" s="283"/>
      <c r="AM60" s="289"/>
      <c r="AN60" s="2117"/>
      <c r="AO60" s="2117"/>
      <c r="AP60" s="2118"/>
      <c r="AQ60" s="275"/>
      <c r="AR60" s="286"/>
    </row>
    <row r="61" spans="2:44" ht="14.25">
      <c r="B61" s="294"/>
      <c r="C61" s="275" t="s">
        <v>566</v>
      </c>
      <c r="G61" s="2134"/>
      <c r="H61" s="2135"/>
      <c r="I61" s="2136"/>
      <c r="J61" s="260" t="s">
        <v>393</v>
      </c>
      <c r="N61" s="275" t="s">
        <v>449</v>
      </c>
      <c r="R61" s="155" t="s">
        <v>4</v>
      </c>
      <c r="S61" s="237" t="s">
        <v>442</v>
      </c>
      <c r="T61" s="219"/>
      <c r="U61" s="236"/>
      <c r="V61" s="236"/>
      <c r="W61" s="236"/>
      <c r="X61" s="236"/>
      <c r="Y61" s="236"/>
      <c r="Z61" s="236"/>
      <c r="AA61" s="236"/>
      <c r="AB61" s="236"/>
      <c r="AC61" s="236"/>
      <c r="AD61" s="236"/>
      <c r="AE61" s="236"/>
      <c r="AF61" s="236"/>
      <c r="AG61" s="236"/>
      <c r="AH61" s="219" t="s">
        <v>390</v>
      </c>
      <c r="AI61" s="301"/>
      <c r="AJ61" s="301"/>
      <c r="AK61" s="301"/>
      <c r="AL61" s="303"/>
      <c r="AM61" s="1327"/>
      <c r="AN61" s="2117"/>
      <c r="AO61" s="2117"/>
      <c r="AP61" s="2118"/>
      <c r="AQ61" s="275"/>
      <c r="AR61" s="286"/>
    </row>
    <row r="62" spans="2:44">
      <c r="B62" s="294"/>
      <c r="C62" s="275" t="s">
        <v>567</v>
      </c>
      <c r="G62" s="2134"/>
      <c r="H62" s="2135"/>
      <c r="I62" s="2136"/>
      <c r="N62" s="275" t="s">
        <v>568</v>
      </c>
      <c r="R62" s="203" t="s">
        <v>251</v>
      </c>
      <c r="S62" s="209" t="s">
        <v>447</v>
      </c>
      <c r="T62" s="209"/>
      <c r="U62" s="209"/>
      <c r="V62" s="209"/>
      <c r="W62" s="209"/>
      <c r="X62" s="209"/>
      <c r="Y62" s="204" t="s">
        <v>389</v>
      </c>
      <c r="Z62" s="2011"/>
      <c r="AA62" s="2011"/>
      <c r="AB62" s="2011"/>
      <c r="AC62" s="2011"/>
      <c r="AD62" s="2011"/>
      <c r="AE62" s="2011"/>
      <c r="AF62" s="2011"/>
      <c r="AG62" s="2011"/>
      <c r="AH62" s="204" t="s">
        <v>390</v>
      </c>
      <c r="AI62" s="278"/>
      <c r="AL62" s="283"/>
      <c r="AM62" s="1327"/>
      <c r="AN62" s="2117"/>
      <c r="AO62" s="2117"/>
      <c r="AP62" s="2118"/>
      <c r="AQ62" s="275"/>
      <c r="AR62" s="286"/>
    </row>
    <row r="63" spans="2:44">
      <c r="B63" s="294"/>
      <c r="C63" s="275"/>
      <c r="G63" s="2134"/>
      <c r="H63" s="2135"/>
      <c r="I63" s="2136"/>
      <c r="N63" s="275"/>
      <c r="R63" s="203" t="s">
        <v>251</v>
      </c>
      <c r="S63" s="209" t="s">
        <v>449</v>
      </c>
      <c r="T63" s="209"/>
      <c r="U63" s="209"/>
      <c r="V63" s="209"/>
      <c r="W63" s="209"/>
      <c r="X63" s="209"/>
      <c r="Y63" s="204" t="s">
        <v>389</v>
      </c>
      <c r="Z63" s="2011"/>
      <c r="AA63" s="2011"/>
      <c r="AB63" s="2011"/>
      <c r="AC63" s="2011"/>
      <c r="AD63" s="2011"/>
      <c r="AE63" s="2011"/>
      <c r="AF63" s="2011"/>
      <c r="AG63" s="2011"/>
      <c r="AH63" s="204" t="s">
        <v>390</v>
      </c>
      <c r="AI63" s="278"/>
      <c r="AL63" s="283"/>
      <c r="AM63" s="1327"/>
      <c r="AN63" s="1327"/>
      <c r="AO63" s="1327"/>
      <c r="AP63" s="1328"/>
      <c r="AQ63" s="275"/>
      <c r="AR63" s="286"/>
    </row>
    <row r="64" spans="2:44">
      <c r="B64" s="294"/>
      <c r="C64" s="275" t="s">
        <v>569</v>
      </c>
      <c r="G64" s="2134"/>
      <c r="H64" s="2135"/>
      <c r="I64" s="2136"/>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558</v>
      </c>
      <c r="AM64" s="1327"/>
      <c r="AN64" s="2117"/>
      <c r="AO64" s="2117"/>
      <c r="AP64" s="2118"/>
      <c r="AQ64" s="275"/>
      <c r="AR64" s="286"/>
    </row>
    <row r="65" spans="2:44" ht="14.25">
      <c r="B65" s="294"/>
      <c r="C65" s="275"/>
      <c r="G65" s="2134"/>
      <c r="H65" s="2135"/>
      <c r="I65" s="2136"/>
      <c r="N65" s="275"/>
      <c r="R65" s="285" t="s">
        <v>4</v>
      </c>
      <c r="S65" s="260" t="s">
        <v>451</v>
      </c>
      <c r="AM65" s="289"/>
      <c r="AN65" s="2117"/>
      <c r="AO65" s="2117"/>
      <c r="AP65" s="2118"/>
      <c r="AQ65" s="275"/>
      <c r="AR65" s="286"/>
    </row>
    <row r="66" spans="2:44">
      <c r="B66" s="294"/>
      <c r="C66" s="275"/>
      <c r="G66" s="2134"/>
      <c r="H66" s="2135"/>
      <c r="I66" s="2136"/>
      <c r="N66" s="275"/>
      <c r="R66" s="275"/>
      <c r="S66" s="260" t="s">
        <v>571</v>
      </c>
      <c r="U66" s="260" t="s">
        <v>389</v>
      </c>
      <c r="V66" s="2130"/>
      <c r="W66" s="2130"/>
      <c r="X66" s="2130"/>
      <c r="Y66" s="2130"/>
      <c r="Z66" s="2130"/>
      <c r="AA66" s="2130"/>
      <c r="AB66" s="2130"/>
      <c r="AC66" s="2130"/>
      <c r="AD66" s="2130"/>
      <c r="AE66" s="2130"/>
      <c r="AF66" s="2130"/>
      <c r="AG66" s="288" t="s">
        <v>390</v>
      </c>
      <c r="AM66" s="289"/>
      <c r="AN66" s="2117"/>
      <c r="AO66" s="2117"/>
      <c r="AP66" s="2118"/>
      <c r="AQ66" s="275"/>
      <c r="AR66" s="286"/>
    </row>
    <row r="67" spans="2:44">
      <c r="B67" s="294"/>
      <c r="C67" s="275"/>
      <c r="G67" s="2134"/>
      <c r="H67" s="2135"/>
      <c r="I67" s="2136"/>
      <c r="N67" s="275"/>
      <c r="R67" s="275"/>
      <c r="S67" s="273"/>
      <c r="T67" s="290"/>
      <c r="U67" s="301"/>
      <c r="V67" s="290"/>
      <c r="W67" s="290"/>
      <c r="X67" s="290"/>
      <c r="Y67" s="290"/>
      <c r="Z67" s="290"/>
      <c r="AA67" s="2122" t="s">
        <v>572</v>
      </c>
      <c r="AB67" s="2123"/>
      <c r="AC67" s="2123"/>
      <c r="AD67" s="2123"/>
      <c r="AE67" s="2124"/>
      <c r="AF67" s="2122" t="s">
        <v>573</v>
      </c>
      <c r="AG67" s="2123"/>
      <c r="AH67" s="2123"/>
      <c r="AI67" s="2123"/>
      <c r="AJ67" s="2124"/>
      <c r="AM67" s="289"/>
      <c r="AN67" s="2117"/>
      <c r="AO67" s="2117"/>
      <c r="AP67" s="2118"/>
      <c r="AQ67" s="275"/>
      <c r="AR67" s="286"/>
    </row>
    <row r="68" spans="2:44">
      <c r="B68" s="294"/>
      <c r="C68" s="275"/>
      <c r="G68" s="2134"/>
      <c r="H68" s="2135"/>
      <c r="I68" s="2136"/>
      <c r="N68" s="275"/>
      <c r="R68" s="275"/>
      <c r="S68" s="275" t="s">
        <v>574</v>
      </c>
      <c r="U68" s="301"/>
      <c r="W68" s="280" t="s">
        <v>575</v>
      </c>
      <c r="AA68" s="314" t="s">
        <v>389</v>
      </c>
      <c r="AB68" s="2125"/>
      <c r="AC68" s="2125"/>
      <c r="AD68" s="2125"/>
      <c r="AE68" s="315" t="s">
        <v>390</v>
      </c>
      <c r="AF68" s="314" t="s">
        <v>389</v>
      </c>
      <c r="AG68" s="2125"/>
      <c r="AH68" s="2125"/>
      <c r="AI68" s="2125"/>
      <c r="AJ68" s="315" t="s">
        <v>390</v>
      </c>
      <c r="AK68" s="275"/>
      <c r="AM68" s="289"/>
      <c r="AN68" s="2117"/>
      <c r="AO68" s="2117"/>
      <c r="AP68" s="2118"/>
      <c r="AQ68" s="275"/>
      <c r="AR68" s="286"/>
    </row>
    <row r="69" spans="2:44" ht="13.5" customHeight="1">
      <c r="B69" s="294"/>
      <c r="C69" s="275"/>
      <c r="G69" s="2134"/>
      <c r="H69" s="2135"/>
      <c r="I69" s="2136"/>
      <c r="N69" s="275"/>
      <c r="R69" s="275"/>
      <c r="S69" s="275"/>
      <c r="W69" s="316" t="s">
        <v>576</v>
      </c>
      <c r="X69" s="317"/>
      <c r="Y69" s="317"/>
      <c r="Z69" s="317"/>
      <c r="AA69" s="2126"/>
      <c r="AB69" s="2127"/>
      <c r="AC69" s="2127"/>
      <c r="AD69" s="2127"/>
      <c r="AE69" s="2128"/>
      <c r="AF69" s="2126"/>
      <c r="AG69" s="2127"/>
      <c r="AH69" s="2127"/>
      <c r="AI69" s="2127"/>
      <c r="AJ69" s="2128"/>
      <c r="AK69" s="275"/>
      <c r="AM69" s="289"/>
      <c r="AN69" s="2117"/>
      <c r="AO69" s="2117"/>
      <c r="AP69" s="2118"/>
      <c r="AQ69" s="275"/>
      <c r="AR69" s="286"/>
    </row>
    <row r="70" spans="2:44">
      <c r="B70" s="294"/>
      <c r="C70" s="275"/>
      <c r="G70" s="2134"/>
      <c r="H70" s="2135"/>
      <c r="I70" s="2136"/>
      <c r="N70" s="275"/>
      <c r="R70" s="275"/>
      <c r="S70" s="2119" t="s">
        <v>577</v>
      </c>
      <c r="T70" s="2120"/>
      <c r="U70" s="2120"/>
      <c r="V70" s="2121"/>
      <c r="W70" s="270" t="s">
        <v>578</v>
      </c>
      <c r="X70" s="271"/>
      <c r="Y70" s="271"/>
      <c r="Z70" s="271"/>
      <c r="AA70" s="319" t="s">
        <v>389</v>
      </c>
      <c r="AB70" s="2129"/>
      <c r="AC70" s="2129"/>
      <c r="AD70" s="2129"/>
      <c r="AE70" s="320" t="s">
        <v>390</v>
      </c>
      <c r="AF70" s="319" t="s">
        <v>389</v>
      </c>
      <c r="AG70" s="2129"/>
      <c r="AH70" s="2129"/>
      <c r="AI70" s="2129"/>
      <c r="AJ70" s="320" t="s">
        <v>390</v>
      </c>
      <c r="AK70" s="275"/>
      <c r="AM70" s="289"/>
      <c r="AN70" s="2117"/>
      <c r="AO70" s="2117"/>
      <c r="AP70" s="2118"/>
      <c r="AQ70" s="275"/>
      <c r="AR70" s="286"/>
    </row>
    <row r="71" spans="2:44">
      <c r="B71" s="294"/>
      <c r="C71" s="275"/>
      <c r="G71" s="2134"/>
      <c r="H71" s="2135"/>
      <c r="I71" s="2136"/>
      <c r="N71" s="275"/>
      <c r="R71" s="275"/>
      <c r="S71" s="273" t="s">
        <v>579</v>
      </c>
      <c r="T71" s="290"/>
      <c r="U71" s="290"/>
      <c r="V71" s="290"/>
      <c r="W71" s="290"/>
      <c r="X71" s="290"/>
      <c r="Y71" s="290"/>
      <c r="Z71" s="290"/>
      <c r="AA71" s="2144"/>
      <c r="AB71" s="2145"/>
      <c r="AC71" s="2145"/>
      <c r="AD71" s="2145"/>
      <c r="AE71" s="2146"/>
      <c r="AF71" s="2144"/>
      <c r="AG71" s="2145"/>
      <c r="AH71" s="2145"/>
      <c r="AI71" s="2145"/>
      <c r="AJ71" s="2146"/>
      <c r="AK71" s="275"/>
      <c r="AM71" s="289"/>
      <c r="AN71" s="2117"/>
      <c r="AO71" s="2117"/>
      <c r="AP71" s="2118"/>
      <c r="AQ71" s="275"/>
      <c r="AR71" s="286"/>
    </row>
    <row r="72" spans="2:44">
      <c r="B72" s="294"/>
      <c r="C72" s="275"/>
      <c r="G72" s="2134"/>
      <c r="H72" s="2135"/>
      <c r="I72" s="2136"/>
      <c r="N72" s="275"/>
      <c r="R72" s="275"/>
      <c r="S72" s="273" t="s">
        <v>580</v>
      </c>
      <c r="T72" s="290"/>
      <c r="U72" s="271"/>
      <c r="V72" s="290"/>
      <c r="W72" s="290"/>
      <c r="X72" s="290"/>
      <c r="Y72" s="290"/>
      <c r="Z72" s="290"/>
      <c r="AA72" s="2147"/>
      <c r="AB72" s="2148"/>
      <c r="AC72" s="2148"/>
      <c r="AD72" s="2148"/>
      <c r="AE72" s="2149"/>
      <c r="AF72" s="2147"/>
      <c r="AG72" s="2148"/>
      <c r="AH72" s="2148"/>
      <c r="AI72" s="2148"/>
      <c r="AJ72" s="2149"/>
      <c r="AK72" s="275"/>
      <c r="AM72" s="289"/>
      <c r="AN72" s="2117"/>
      <c r="AO72" s="2117"/>
      <c r="AP72" s="2118"/>
      <c r="AQ72" s="275"/>
      <c r="AR72" s="286"/>
    </row>
    <row r="73" spans="2:44">
      <c r="B73" s="294"/>
      <c r="C73" s="275"/>
      <c r="G73" s="2134"/>
      <c r="H73" s="2135"/>
      <c r="I73" s="2136"/>
      <c r="N73" s="275"/>
      <c r="R73" s="275"/>
      <c r="S73" s="278"/>
      <c r="AL73" s="311" t="s">
        <v>558</v>
      </c>
      <c r="AM73" s="289"/>
      <c r="AN73" s="2117"/>
      <c r="AO73" s="2117"/>
      <c r="AP73" s="2118"/>
      <c r="AQ73" s="275"/>
      <c r="AR73" s="286"/>
    </row>
    <row r="74" spans="2:44">
      <c r="B74" s="294"/>
      <c r="C74" s="275"/>
      <c r="G74" s="2134"/>
      <c r="H74" s="2135"/>
      <c r="I74" s="2136"/>
      <c r="N74" s="275"/>
      <c r="R74" s="275"/>
      <c r="S74" s="278" t="s">
        <v>581</v>
      </c>
      <c r="AM74" s="289"/>
      <c r="AN74" s="2117"/>
      <c r="AO74" s="2117"/>
      <c r="AP74" s="2118"/>
      <c r="AQ74" s="275"/>
      <c r="AR74" s="286"/>
    </row>
    <row r="75" spans="2:44" ht="12.75" thickBot="1">
      <c r="B75" s="321"/>
      <c r="C75" s="322"/>
      <c r="D75" s="323"/>
      <c r="E75" s="323"/>
      <c r="F75" s="323"/>
      <c r="G75" s="2137"/>
      <c r="H75" s="2138"/>
      <c r="I75" s="2139"/>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42"/>
      <c r="AO75" s="2142"/>
      <c r="AP75" s="2143"/>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5"/>
  <conditionalFormatting sqref="R59">
    <cfRule type="expression" dxfId="42" priority="4" stopIfTrue="1">
      <formula>$C$14=TRUE</formula>
    </cfRule>
  </conditionalFormatting>
  <conditionalFormatting sqref="R59">
    <cfRule type="expression" dxfId="41" priority="3" stopIfTrue="1">
      <formula>$G$15=TRUE</formula>
    </cfRule>
  </conditionalFormatting>
  <conditionalFormatting sqref="R61">
    <cfRule type="expression" dxfId="40" priority="2" stopIfTrue="1">
      <formula>$C$14=TRUE</formula>
    </cfRule>
  </conditionalFormatting>
  <conditionalFormatting sqref="R61">
    <cfRule type="expression" dxfId="39"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5"/>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078"/>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079"/>
      <c r="AO5" s="2080"/>
    </row>
    <row r="6" spans="2:41" ht="15.95" customHeight="1">
      <c r="B6" s="2048" t="s">
        <v>583</v>
      </c>
      <c r="C6" s="327" t="s">
        <v>584</v>
      </c>
      <c r="D6" s="123"/>
      <c r="E6" s="123"/>
      <c r="F6" s="121"/>
      <c r="G6" s="123" t="s">
        <v>377</v>
      </c>
      <c r="H6" s="123"/>
      <c r="I6" s="328"/>
      <c r="J6" s="123"/>
      <c r="K6" s="121"/>
      <c r="L6" s="2055" t="s">
        <v>585</v>
      </c>
      <c r="M6" s="2055"/>
      <c r="N6" s="2056"/>
      <c r="O6" s="2227" t="s">
        <v>586</v>
      </c>
      <c r="P6" s="2228"/>
      <c r="Q6" s="2228"/>
      <c r="R6" s="2229"/>
      <c r="S6" s="122" t="s">
        <v>4</v>
      </c>
      <c r="T6" s="123" t="s">
        <v>587</v>
      </c>
      <c r="U6" s="123"/>
      <c r="V6" s="118"/>
      <c r="W6" s="118"/>
      <c r="X6" s="329"/>
      <c r="Y6" s="329"/>
      <c r="Z6" s="329"/>
      <c r="AA6" s="329"/>
      <c r="AB6" s="329"/>
      <c r="AC6" s="329"/>
      <c r="AD6" s="329"/>
      <c r="AE6" s="329"/>
      <c r="AF6" s="329"/>
      <c r="AG6" s="329"/>
      <c r="AH6" s="329"/>
      <c r="AI6" s="329"/>
      <c r="AJ6" s="330" t="s">
        <v>4</v>
      </c>
      <c r="AK6" s="123" t="s">
        <v>588</v>
      </c>
      <c r="AL6" s="123"/>
      <c r="AM6" s="123"/>
      <c r="AN6" s="331"/>
      <c r="AO6" s="332"/>
    </row>
    <row r="7" spans="2:41" ht="15.95" customHeight="1">
      <c r="B7" s="2049"/>
      <c r="C7" s="2061" t="s">
        <v>589</v>
      </c>
      <c r="D7" s="2061"/>
      <c r="E7" s="2061"/>
      <c r="F7" s="2062"/>
      <c r="G7" s="2014"/>
      <c r="H7" s="2015"/>
      <c r="I7" s="125" t="s">
        <v>124</v>
      </c>
      <c r="J7" s="130" t="s">
        <v>382</v>
      </c>
      <c r="K7" s="131"/>
      <c r="L7" s="2061" t="s">
        <v>590</v>
      </c>
      <c r="M7" s="2061"/>
      <c r="N7" s="2062"/>
      <c r="O7" s="2230" t="s">
        <v>591</v>
      </c>
      <c r="P7" s="2231"/>
      <c r="Q7" s="2231"/>
      <c r="R7" s="2232"/>
      <c r="S7" s="333"/>
      <c r="T7" s="122" t="s">
        <v>4</v>
      </c>
      <c r="U7" s="137" t="s">
        <v>592</v>
      </c>
      <c r="V7" s="137"/>
      <c r="W7" s="137"/>
      <c r="X7" s="137"/>
      <c r="Y7" s="137"/>
      <c r="Z7" s="137"/>
      <c r="AA7" s="137"/>
      <c r="AB7" s="137"/>
      <c r="AC7" s="137"/>
      <c r="AD7" s="137"/>
      <c r="AE7" s="137"/>
      <c r="AF7" s="137"/>
      <c r="AG7" s="137"/>
      <c r="AH7" s="137"/>
      <c r="AI7" s="137"/>
      <c r="AJ7" s="125" t="s">
        <v>4</v>
      </c>
      <c r="AK7" s="137" t="s">
        <v>593</v>
      </c>
      <c r="AL7" s="137"/>
      <c r="AM7" s="137"/>
      <c r="AN7" s="141"/>
      <c r="AO7" s="142"/>
    </row>
    <row r="8" spans="2:41" ht="15.95" customHeight="1">
      <c r="B8" s="2049"/>
      <c r="C8" s="2061" t="s">
        <v>377</v>
      </c>
      <c r="D8" s="2061"/>
      <c r="E8" s="2061"/>
      <c r="F8" s="2062"/>
      <c r="G8" s="137"/>
      <c r="H8" s="133"/>
      <c r="I8" s="125" t="s">
        <v>4</v>
      </c>
      <c r="J8" s="130" t="s">
        <v>387</v>
      </c>
      <c r="K8" s="131"/>
      <c r="O8" s="334"/>
      <c r="P8" s="335"/>
      <c r="Q8" s="335"/>
      <c r="R8" s="335"/>
      <c r="S8" s="132"/>
      <c r="T8" s="122" t="s">
        <v>4</v>
      </c>
      <c r="U8" s="137" t="s">
        <v>594</v>
      </c>
      <c r="V8" s="137"/>
      <c r="W8" s="137"/>
      <c r="X8" s="133"/>
      <c r="Y8" s="137"/>
      <c r="Z8" s="130"/>
      <c r="AA8" s="133"/>
      <c r="AB8" s="137"/>
      <c r="AC8" s="133"/>
      <c r="AD8" s="137"/>
      <c r="AE8" s="137"/>
      <c r="AF8" s="137"/>
      <c r="AG8" s="137"/>
      <c r="AH8" s="133"/>
      <c r="AI8" s="131"/>
      <c r="AJ8" s="122" t="s">
        <v>4</v>
      </c>
      <c r="AK8" s="209" t="s">
        <v>595</v>
      </c>
      <c r="AN8" s="141"/>
      <c r="AO8" s="142"/>
    </row>
    <row r="9" spans="2:41" ht="15.95" customHeight="1">
      <c r="B9" s="2049"/>
      <c r="C9" s="1993" t="s">
        <v>596</v>
      </c>
      <c r="D9" s="1993"/>
      <c r="E9" s="1993"/>
      <c r="F9" s="2043"/>
      <c r="G9" s="137"/>
      <c r="H9" s="133"/>
      <c r="I9" s="125" t="s">
        <v>4</v>
      </c>
      <c r="J9" s="130" t="s">
        <v>392</v>
      </c>
      <c r="K9" s="131"/>
      <c r="L9" s="137"/>
      <c r="M9" s="137"/>
      <c r="N9" s="140"/>
      <c r="O9" s="176"/>
      <c r="P9" s="177"/>
      <c r="Q9" s="177"/>
      <c r="R9" s="177"/>
      <c r="S9" s="132"/>
      <c r="T9" s="122" t="s">
        <v>4</v>
      </c>
      <c r="U9" s="137" t="s">
        <v>597</v>
      </c>
      <c r="V9" s="137"/>
      <c r="W9" s="137"/>
      <c r="X9" s="133"/>
      <c r="Y9" s="137"/>
      <c r="Z9" s="130"/>
      <c r="AA9" s="133"/>
      <c r="AB9" s="137"/>
      <c r="AC9" s="133"/>
      <c r="AD9" s="137"/>
      <c r="AE9" s="137"/>
      <c r="AF9" s="137"/>
      <c r="AG9" s="137"/>
      <c r="AH9" s="133"/>
      <c r="AI9" s="131"/>
      <c r="AJ9" s="122" t="s">
        <v>4</v>
      </c>
      <c r="AK9" s="1987"/>
      <c r="AL9" s="1987"/>
      <c r="AM9" s="1987"/>
      <c r="AN9" s="141"/>
      <c r="AO9" s="142"/>
    </row>
    <row r="10" spans="2:41" ht="15.95" customHeight="1">
      <c r="B10" s="2049"/>
      <c r="F10" s="168"/>
      <c r="I10" s="125" t="s">
        <v>4</v>
      </c>
      <c r="J10" s="130" t="s">
        <v>397</v>
      </c>
      <c r="K10" s="131"/>
      <c r="L10" s="128"/>
      <c r="M10" s="128"/>
      <c r="N10" s="129"/>
      <c r="O10" s="176"/>
      <c r="P10" s="336"/>
      <c r="Q10" s="336"/>
      <c r="R10" s="337"/>
      <c r="S10" s="132"/>
      <c r="T10" s="122" t="s">
        <v>4</v>
      </c>
      <c r="U10" s="137" t="s">
        <v>598</v>
      </c>
      <c r="V10" s="137"/>
      <c r="W10" s="137"/>
      <c r="X10" s="133"/>
      <c r="Y10" s="137"/>
      <c r="Z10" s="130"/>
      <c r="AA10" s="133"/>
      <c r="AB10" s="137"/>
      <c r="AC10" s="133"/>
      <c r="AD10" s="137"/>
      <c r="AE10" s="137"/>
      <c r="AF10" s="137"/>
      <c r="AG10" s="137"/>
      <c r="AH10" s="133"/>
      <c r="AI10" s="131"/>
      <c r="AJ10" s="141"/>
      <c r="AN10" s="141"/>
      <c r="AO10" s="142"/>
    </row>
    <row r="11" spans="2:41" ht="15.95" customHeight="1">
      <c r="B11" s="2049"/>
      <c r="C11" s="338" t="s">
        <v>599</v>
      </c>
      <c r="D11" s="137"/>
      <c r="E11" s="137"/>
      <c r="F11" s="140"/>
      <c r="G11" s="137"/>
      <c r="H11" s="133"/>
      <c r="I11" s="132"/>
      <c r="J11" s="133"/>
      <c r="K11" s="131"/>
      <c r="L11" s="137"/>
      <c r="M11" s="137"/>
      <c r="N11" s="140"/>
      <c r="O11" s="176"/>
      <c r="P11" s="177"/>
      <c r="Q11" s="177"/>
      <c r="R11" s="339"/>
      <c r="S11" s="122" t="s">
        <v>4</v>
      </c>
      <c r="T11" s="130" t="s">
        <v>600</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49"/>
      <c r="C12" s="128"/>
      <c r="D12" s="128"/>
      <c r="E12" s="128"/>
      <c r="F12" s="129"/>
      <c r="G12" s="137"/>
      <c r="H12" s="133"/>
      <c r="I12" s="132"/>
      <c r="J12" s="133"/>
      <c r="K12" s="131"/>
      <c r="L12" s="137"/>
      <c r="M12" s="137"/>
      <c r="N12" s="140"/>
      <c r="O12" s="340"/>
      <c r="P12" s="341"/>
      <c r="Q12" s="341"/>
      <c r="R12" s="342"/>
      <c r="S12" s="122" t="s">
        <v>4</v>
      </c>
      <c r="T12" s="130" t="s">
        <v>298</v>
      </c>
      <c r="U12" s="343"/>
      <c r="V12" s="343"/>
      <c r="W12" s="344" t="s">
        <v>389</v>
      </c>
      <c r="X12" s="2217" t="s">
        <v>601</v>
      </c>
      <c r="Y12" s="2217"/>
      <c r="Z12" s="2217"/>
      <c r="AA12" s="2217"/>
      <c r="AB12" s="2217"/>
      <c r="AC12" s="2217"/>
      <c r="AD12" s="2217"/>
      <c r="AE12" s="2217"/>
      <c r="AF12" s="2217"/>
      <c r="AG12" s="2217"/>
      <c r="AH12" s="2217"/>
      <c r="AI12" s="345" t="s">
        <v>390</v>
      </c>
      <c r="AJ12" s="183"/>
      <c r="AK12" s="149"/>
      <c r="AL12" s="149"/>
      <c r="AM12" s="149"/>
      <c r="AN12" s="141"/>
      <c r="AO12" s="142"/>
    </row>
    <row r="13" spans="2:41" ht="15.95" customHeight="1">
      <c r="B13" s="2049"/>
      <c r="C13" s="137"/>
      <c r="D13" s="137"/>
      <c r="E13" s="137"/>
      <c r="F13" s="140"/>
      <c r="G13" s="159"/>
      <c r="H13" s="137"/>
      <c r="I13" s="159"/>
      <c r="J13" s="137"/>
      <c r="K13" s="140"/>
      <c r="L13" s="2017" t="s">
        <v>602</v>
      </c>
      <c r="M13" s="2017"/>
      <c r="N13" s="2018"/>
      <c r="O13" s="2066" t="s">
        <v>603</v>
      </c>
      <c r="P13" s="2067"/>
      <c r="Q13" s="2067"/>
      <c r="R13" s="2068"/>
      <c r="S13" s="1483" t="s">
        <v>4</v>
      </c>
      <c r="T13" s="346" t="s">
        <v>604</v>
      </c>
      <c r="U13" s="346"/>
      <c r="V13" s="346"/>
      <c r="W13" s="346"/>
      <c r="X13" s="347"/>
      <c r="Y13" s="347"/>
      <c r="Z13" s="347"/>
      <c r="AA13" s="346"/>
      <c r="AB13" s="347"/>
      <c r="AC13" s="347"/>
      <c r="AD13" s="347"/>
      <c r="AE13" s="347"/>
      <c r="AF13" s="348"/>
      <c r="AG13" s="347"/>
      <c r="AH13" s="347"/>
      <c r="AI13" s="349"/>
      <c r="AJ13" s="122" t="s">
        <v>4</v>
      </c>
      <c r="AK13" s="137" t="s">
        <v>588</v>
      </c>
      <c r="AL13" s="137"/>
      <c r="AM13" s="137"/>
      <c r="AN13" s="141"/>
      <c r="AO13" s="142"/>
    </row>
    <row r="14" spans="2:41" ht="15.95" customHeight="1">
      <c r="B14" s="2049"/>
      <c r="C14" s="130"/>
      <c r="D14" s="128"/>
      <c r="E14" s="128"/>
      <c r="F14" s="129"/>
      <c r="G14" s="159"/>
      <c r="H14" s="137"/>
      <c r="I14" s="159"/>
      <c r="J14" s="137"/>
      <c r="K14" s="140"/>
      <c r="L14" s="137"/>
      <c r="M14" s="137"/>
      <c r="N14" s="140"/>
      <c r="O14" s="2203" t="s">
        <v>605</v>
      </c>
      <c r="P14" s="2204"/>
      <c r="Q14" s="2204"/>
      <c r="R14" s="2205"/>
      <c r="S14" s="122" t="s">
        <v>4</v>
      </c>
      <c r="T14" s="130" t="s">
        <v>600</v>
      </c>
      <c r="U14" s="137"/>
      <c r="V14" s="137"/>
      <c r="W14" s="139"/>
      <c r="X14" s="130"/>
      <c r="Y14" s="130"/>
      <c r="Z14" s="133"/>
      <c r="AA14" s="137"/>
      <c r="AB14" s="133"/>
      <c r="AC14" s="137"/>
      <c r="AD14" s="137"/>
      <c r="AE14" s="137"/>
      <c r="AF14" s="137"/>
      <c r="AG14" s="133"/>
      <c r="AH14" s="133"/>
      <c r="AI14" s="131"/>
      <c r="AJ14" s="122" t="s">
        <v>4</v>
      </c>
      <c r="AK14" s="137" t="s">
        <v>593</v>
      </c>
      <c r="AL14" s="137"/>
      <c r="AM14" s="137"/>
      <c r="AN14" s="141"/>
      <c r="AO14" s="142"/>
    </row>
    <row r="15" spans="2:41" ht="15.95" customHeight="1">
      <c r="B15" s="2049"/>
      <c r="C15" s="137"/>
      <c r="D15" s="137"/>
      <c r="E15" s="137"/>
      <c r="F15" s="140"/>
      <c r="G15" s="159"/>
      <c r="H15" s="137"/>
      <c r="I15" s="159"/>
      <c r="J15" s="137"/>
      <c r="K15" s="140"/>
      <c r="L15" s="128"/>
      <c r="M15" s="128"/>
      <c r="N15" s="129"/>
      <c r="O15" s="350"/>
      <c r="P15" s="336"/>
      <c r="Q15" s="336"/>
      <c r="R15" s="337"/>
      <c r="S15" s="122" t="s">
        <v>4</v>
      </c>
      <c r="T15" s="137" t="s">
        <v>606</v>
      </c>
      <c r="U15" s="130"/>
      <c r="V15" s="137"/>
      <c r="W15" s="133"/>
      <c r="X15" s="130"/>
      <c r="Y15" s="130"/>
      <c r="Z15" s="133"/>
      <c r="AA15" s="185"/>
      <c r="AB15" s="185"/>
      <c r="AC15" s="185"/>
      <c r="AD15" s="185"/>
      <c r="AE15" s="185"/>
      <c r="AF15" s="133"/>
      <c r="AG15" s="133"/>
      <c r="AH15" s="133"/>
      <c r="AI15" s="131"/>
      <c r="AJ15" s="122" t="s">
        <v>4</v>
      </c>
      <c r="AK15" s="209" t="s">
        <v>595</v>
      </c>
      <c r="AN15" s="141"/>
      <c r="AO15" s="142"/>
    </row>
    <row r="16" spans="2:41" ht="15.95" customHeight="1">
      <c r="B16" s="2049"/>
      <c r="C16" s="137"/>
      <c r="D16" s="137"/>
      <c r="E16" s="137"/>
      <c r="F16" s="140"/>
      <c r="G16" s="159"/>
      <c r="H16" s="137"/>
      <c r="I16" s="159"/>
      <c r="J16" s="137"/>
      <c r="K16" s="140"/>
      <c r="L16" s="150"/>
      <c r="M16" s="150"/>
      <c r="N16" s="151"/>
      <c r="O16" s="351"/>
      <c r="P16" s="352"/>
      <c r="Q16" s="352"/>
      <c r="R16" s="353"/>
      <c r="S16" s="122" t="s">
        <v>4</v>
      </c>
      <c r="T16" s="130" t="s">
        <v>298</v>
      </c>
      <c r="U16" s="137"/>
      <c r="V16" s="137"/>
      <c r="W16" s="133" t="s">
        <v>389</v>
      </c>
      <c r="X16" s="2025" t="s">
        <v>601</v>
      </c>
      <c r="Y16" s="2025"/>
      <c r="Z16" s="2025"/>
      <c r="AA16" s="2025"/>
      <c r="AB16" s="2025"/>
      <c r="AC16" s="2025"/>
      <c r="AD16" s="2025"/>
      <c r="AE16" s="2025"/>
      <c r="AF16" s="2025"/>
      <c r="AG16" s="2025"/>
      <c r="AH16" s="2025"/>
      <c r="AI16" s="131" t="s">
        <v>390</v>
      </c>
      <c r="AJ16" s="122" t="s">
        <v>4</v>
      </c>
      <c r="AK16" s="1987"/>
      <c r="AL16" s="2218"/>
      <c r="AM16" s="2218"/>
      <c r="AN16" s="141"/>
      <c r="AO16" s="142"/>
    </row>
    <row r="17" spans="2:41" ht="15.95" customHeight="1">
      <c r="B17" s="2049"/>
      <c r="C17" s="137"/>
      <c r="D17" s="137"/>
      <c r="E17" s="137"/>
      <c r="F17" s="140"/>
      <c r="G17" s="137"/>
      <c r="H17" s="137"/>
      <c r="I17" s="1434"/>
      <c r="J17" s="137"/>
      <c r="K17" s="140"/>
      <c r="L17" s="2221" t="s">
        <v>2358</v>
      </c>
      <c r="M17" s="2222"/>
      <c r="N17" s="2222"/>
      <c r="O17" s="2222"/>
      <c r="P17" s="2222"/>
      <c r="Q17" s="2222"/>
      <c r="R17" s="2223"/>
      <c r="S17" s="1496" t="s">
        <v>2359</v>
      </c>
      <c r="T17" s="1496"/>
      <c r="U17" s="1497"/>
      <c r="V17" s="1497"/>
      <c r="W17" s="1498"/>
      <c r="X17" s="1499"/>
      <c r="Y17" s="1499"/>
      <c r="Z17" s="1499"/>
      <c r="AA17" s="1499"/>
      <c r="AB17" s="1499"/>
      <c r="AC17" s="1499"/>
      <c r="AD17" s="1499"/>
      <c r="AE17" s="1499"/>
      <c r="AF17" s="1499"/>
      <c r="AG17" s="1499"/>
      <c r="AH17" s="1499"/>
      <c r="AI17" s="1500"/>
      <c r="AJ17" s="1501" t="s">
        <v>4</v>
      </c>
      <c r="AK17" s="1502" t="s">
        <v>2360</v>
      </c>
      <c r="AL17" s="1503"/>
      <c r="AM17" s="1504"/>
      <c r="AN17" s="1440"/>
      <c r="AO17" s="142"/>
    </row>
    <row r="18" spans="2:41" ht="15.95" customHeight="1">
      <c r="B18" s="2049"/>
      <c r="C18" s="137"/>
      <c r="D18" s="137"/>
      <c r="E18" s="137"/>
      <c r="F18" s="140"/>
      <c r="G18" s="137"/>
      <c r="H18" s="137"/>
      <c r="I18" s="1434"/>
      <c r="J18" s="137"/>
      <c r="K18" s="140"/>
      <c r="L18" s="2224"/>
      <c r="M18" s="2225"/>
      <c r="N18" s="2225"/>
      <c r="O18" s="2225"/>
      <c r="P18" s="2225"/>
      <c r="Q18" s="2225"/>
      <c r="R18" s="2226"/>
      <c r="S18" s="130" t="s">
        <v>2361</v>
      </c>
      <c r="U18" s="137"/>
      <c r="V18" s="137"/>
      <c r="W18" s="133"/>
      <c r="X18" s="458"/>
      <c r="Y18" s="458"/>
      <c r="Z18" s="458"/>
      <c r="AA18" s="458"/>
      <c r="AB18" s="458"/>
      <c r="AC18" s="458"/>
      <c r="AD18" s="458"/>
      <c r="AE18" s="458"/>
      <c r="AF18" s="458"/>
      <c r="AG18" s="458"/>
      <c r="AH18" s="458"/>
      <c r="AI18" s="131"/>
      <c r="AJ18" s="122" t="s">
        <v>4</v>
      </c>
      <c r="AK18" s="209" t="s">
        <v>2362</v>
      </c>
      <c r="AL18" s="1505"/>
      <c r="AM18" s="1505"/>
      <c r="AN18" s="1440"/>
      <c r="AO18" s="142"/>
    </row>
    <row r="19" spans="2:41" ht="15.95" customHeight="1">
      <c r="B19" s="2049"/>
      <c r="C19" s="137"/>
      <c r="D19" s="137"/>
      <c r="E19" s="137"/>
      <c r="F19" s="140"/>
      <c r="G19" s="137"/>
      <c r="H19" s="137"/>
      <c r="I19" s="1434"/>
      <c r="J19" s="137"/>
      <c r="K19" s="140"/>
      <c r="L19" s="2224"/>
      <c r="M19" s="2225"/>
      <c r="N19" s="2225"/>
      <c r="O19" s="2225"/>
      <c r="P19" s="2225"/>
      <c r="Q19" s="2225"/>
      <c r="R19" s="2226"/>
      <c r="S19" s="122" t="s">
        <v>4</v>
      </c>
      <c r="T19" s="2242" t="s">
        <v>2363</v>
      </c>
      <c r="U19" s="2242"/>
      <c r="V19" s="2242"/>
      <c r="W19" s="2242"/>
      <c r="X19" s="2242"/>
      <c r="Y19" s="2242"/>
      <c r="Z19" s="2242"/>
      <c r="AA19" s="2242"/>
      <c r="AB19" s="2242"/>
      <c r="AC19" s="2242"/>
      <c r="AD19" s="2242"/>
      <c r="AE19" s="2242"/>
      <c r="AF19" s="2242"/>
      <c r="AG19" s="2242"/>
      <c r="AH19" s="2242"/>
      <c r="AI19" s="2243"/>
      <c r="AJ19" s="122" t="s">
        <v>4</v>
      </c>
      <c r="AK19" s="209" t="s">
        <v>2364</v>
      </c>
      <c r="AL19" s="1505"/>
      <c r="AM19" s="1505"/>
      <c r="AN19" s="1440"/>
      <c r="AO19" s="142"/>
    </row>
    <row r="20" spans="2:41" ht="15.95" customHeight="1">
      <c r="B20" s="2049"/>
      <c r="C20" s="137"/>
      <c r="D20" s="137"/>
      <c r="E20" s="137"/>
      <c r="F20" s="140"/>
      <c r="G20" s="137"/>
      <c r="H20" s="137"/>
      <c r="I20" s="1434"/>
      <c r="J20" s="137"/>
      <c r="K20" s="140"/>
      <c r="L20" s="2224"/>
      <c r="M20" s="2225"/>
      <c r="N20" s="2225"/>
      <c r="O20" s="2225"/>
      <c r="P20" s="2225"/>
      <c r="Q20" s="2225"/>
      <c r="R20" s="2226"/>
      <c r="S20" s="130"/>
      <c r="T20" s="2242"/>
      <c r="U20" s="2242"/>
      <c r="V20" s="2242"/>
      <c r="W20" s="2242"/>
      <c r="X20" s="2242"/>
      <c r="Y20" s="2242"/>
      <c r="Z20" s="2242"/>
      <c r="AA20" s="2242"/>
      <c r="AB20" s="2242"/>
      <c r="AC20" s="2242"/>
      <c r="AD20" s="2242"/>
      <c r="AE20" s="2242"/>
      <c r="AF20" s="2242"/>
      <c r="AG20" s="2242"/>
      <c r="AH20" s="2242"/>
      <c r="AI20" s="2243"/>
      <c r="AJ20" s="122" t="s">
        <v>4</v>
      </c>
      <c r="AK20" s="1506"/>
      <c r="AL20" s="1506"/>
      <c r="AM20" s="1506"/>
      <c r="AN20" s="1440"/>
      <c r="AO20" s="142"/>
    </row>
    <row r="21" spans="2:41" ht="15.95" customHeight="1">
      <c r="B21" s="2049"/>
      <c r="C21" s="137"/>
      <c r="D21" s="137"/>
      <c r="E21" s="137"/>
      <c r="F21" s="140"/>
      <c r="G21" s="137"/>
      <c r="H21" s="137"/>
      <c r="I21" s="1434"/>
      <c r="J21" s="137"/>
      <c r="K21" s="140"/>
      <c r="L21" s="2224"/>
      <c r="M21" s="2225"/>
      <c r="N21" s="2225"/>
      <c r="O21" s="2225"/>
      <c r="P21" s="2225"/>
      <c r="Q21" s="2225"/>
      <c r="R21" s="2226"/>
      <c r="S21" s="122" t="s">
        <v>4</v>
      </c>
      <c r="T21" s="358" t="s">
        <v>2365</v>
      </c>
      <c r="U21" s="137"/>
      <c r="V21" s="137"/>
      <c r="W21" s="133"/>
      <c r="X21" s="458"/>
      <c r="Y21" s="458"/>
      <c r="Z21" s="458"/>
      <c r="AA21" s="458"/>
      <c r="AB21" s="458"/>
      <c r="AC21" s="458"/>
      <c r="AD21" s="458"/>
      <c r="AE21" s="458"/>
      <c r="AF21" s="458"/>
      <c r="AG21" s="458"/>
      <c r="AH21" s="458"/>
      <c r="AI21" s="131"/>
      <c r="AJ21" s="122"/>
      <c r="AK21" s="160"/>
      <c r="AL21" s="1505"/>
      <c r="AM21" s="1505"/>
      <c r="AN21" s="1440"/>
      <c r="AO21" s="142"/>
    </row>
    <row r="22" spans="2:41" ht="15.95" customHeight="1">
      <c r="B22" s="2049"/>
      <c r="C22" s="137"/>
      <c r="D22" s="137"/>
      <c r="E22" s="137"/>
      <c r="F22" s="140"/>
      <c r="G22" s="137"/>
      <c r="H22" s="137"/>
      <c r="I22" s="1434"/>
      <c r="J22" s="137"/>
      <c r="K22" s="140"/>
      <c r="L22" s="2224"/>
      <c r="M22" s="2225"/>
      <c r="N22" s="2225"/>
      <c r="O22" s="2225"/>
      <c r="P22" s="2225"/>
      <c r="Q22" s="2225"/>
      <c r="R22" s="2226"/>
      <c r="S22" s="122" t="s">
        <v>4</v>
      </c>
      <c r="T22" s="358" t="s">
        <v>2366</v>
      </c>
      <c r="U22" s="137"/>
      <c r="V22" s="137"/>
      <c r="W22" s="133"/>
      <c r="X22" s="458"/>
      <c r="Y22" s="458"/>
      <c r="Z22" s="458"/>
      <c r="AA22" s="458"/>
      <c r="AB22" s="458"/>
      <c r="AC22" s="458"/>
      <c r="AD22" s="458"/>
      <c r="AE22" s="458"/>
      <c r="AF22" s="458"/>
      <c r="AG22" s="458"/>
      <c r="AH22" s="458"/>
      <c r="AI22" s="131"/>
      <c r="AJ22" s="122"/>
      <c r="AK22" s="160"/>
      <c r="AL22" s="1505"/>
      <c r="AM22" s="1505"/>
      <c r="AN22" s="1440"/>
      <c r="AO22" s="142"/>
    </row>
    <row r="23" spans="2:41" ht="15.95" customHeight="1">
      <c r="B23" s="2049"/>
      <c r="C23" s="137"/>
      <c r="D23" s="137"/>
      <c r="E23" s="137"/>
      <c r="F23" s="140"/>
      <c r="G23" s="137"/>
      <c r="H23" s="137"/>
      <c r="I23" s="1434"/>
      <c r="J23" s="137"/>
      <c r="K23" s="140"/>
      <c r="L23" s="2224"/>
      <c r="M23" s="2225"/>
      <c r="N23" s="2225"/>
      <c r="O23" s="2225"/>
      <c r="P23" s="2225"/>
      <c r="Q23" s="2225"/>
      <c r="R23" s="2226"/>
      <c r="S23" s="122" t="s">
        <v>4</v>
      </c>
      <c r="T23" s="358" t="s">
        <v>2367</v>
      </c>
      <c r="U23" s="137"/>
      <c r="V23" s="137"/>
      <c r="W23" s="133"/>
      <c r="X23" s="458"/>
      <c r="Y23" s="458"/>
      <c r="Z23" s="458"/>
      <c r="AA23" s="458"/>
      <c r="AB23" s="458"/>
      <c r="AC23" s="458"/>
      <c r="AD23" s="458"/>
      <c r="AE23" s="458"/>
      <c r="AF23" s="458"/>
      <c r="AG23" s="458"/>
      <c r="AH23" s="458"/>
      <c r="AI23" s="131"/>
      <c r="AJ23" s="122"/>
      <c r="AK23" s="160"/>
      <c r="AL23" s="1505"/>
      <c r="AM23" s="1505"/>
      <c r="AN23" s="1440"/>
      <c r="AO23" s="142"/>
    </row>
    <row r="24" spans="2:41" ht="15.95" customHeight="1">
      <c r="B24" s="2049"/>
      <c r="C24" s="137"/>
      <c r="D24" s="137"/>
      <c r="E24" s="137"/>
      <c r="F24" s="140"/>
      <c r="G24" s="137"/>
      <c r="H24" s="137"/>
      <c r="I24" s="159"/>
      <c r="J24" s="137"/>
      <c r="K24" s="140"/>
      <c r="L24" s="2219" t="s">
        <v>607</v>
      </c>
      <c r="M24" s="2219"/>
      <c r="N24" s="2220"/>
      <c r="O24" s="2066" t="s">
        <v>608</v>
      </c>
      <c r="P24" s="2067"/>
      <c r="Q24" s="2067"/>
      <c r="R24" s="2068"/>
      <c r="S24" s="155" t="s">
        <v>4</v>
      </c>
      <c r="T24" s="157" t="s">
        <v>609</v>
      </c>
      <c r="U24" s="157"/>
      <c r="V24" s="354" t="s">
        <v>4</v>
      </c>
      <c r="W24" s="157" t="s">
        <v>610</v>
      </c>
      <c r="X24" s="201"/>
      <c r="Y24" s="157"/>
      <c r="Z24" s="157"/>
      <c r="AA24" s="201"/>
      <c r="AB24" s="201"/>
      <c r="AC24" s="354" t="s">
        <v>4</v>
      </c>
      <c r="AD24" s="157" t="s">
        <v>611</v>
      </c>
      <c r="AE24" s="157"/>
      <c r="AF24" s="157"/>
      <c r="AG24" s="157"/>
      <c r="AH24" s="157"/>
      <c r="AI24" s="173"/>
      <c r="AJ24" s="354" t="s">
        <v>4</v>
      </c>
      <c r="AK24" s="237" t="s">
        <v>588</v>
      </c>
      <c r="AL24" s="237"/>
      <c r="AM24" s="238"/>
      <c r="AN24" s="141"/>
      <c r="AO24" s="142"/>
    </row>
    <row r="25" spans="2:41" ht="15.95" customHeight="1">
      <c r="B25" s="2049"/>
      <c r="C25" s="137"/>
      <c r="D25" s="137"/>
      <c r="E25" s="137"/>
      <c r="F25" s="140"/>
      <c r="G25" s="137"/>
      <c r="H25" s="137"/>
      <c r="I25" s="159"/>
      <c r="J25" s="137"/>
      <c r="K25" s="140"/>
      <c r="L25" s="130" t="s">
        <v>612</v>
      </c>
      <c r="M25" s="130"/>
      <c r="N25" s="355"/>
      <c r="O25" s="350"/>
      <c r="P25" s="336"/>
      <c r="Q25" s="336"/>
      <c r="R25" s="336"/>
      <c r="S25" s="132"/>
      <c r="T25" s="130"/>
      <c r="U25" s="130"/>
      <c r="V25" s="122" t="s">
        <v>4</v>
      </c>
      <c r="W25" s="130" t="s">
        <v>613</v>
      </c>
      <c r="Y25" s="130"/>
      <c r="Z25" s="130"/>
      <c r="AC25" s="130"/>
      <c r="AD25" s="130"/>
      <c r="AE25" s="130"/>
      <c r="AF25" s="130"/>
      <c r="AG25" s="130"/>
      <c r="AH25" s="130"/>
      <c r="AI25" s="131"/>
      <c r="AJ25" s="122" t="s">
        <v>4</v>
      </c>
      <c r="AK25" s="137" t="s">
        <v>614</v>
      </c>
      <c r="AL25" s="137"/>
      <c r="AM25" s="137"/>
      <c r="AN25" s="141"/>
      <c r="AO25" s="142"/>
    </row>
    <row r="26" spans="2:41" ht="15.95" customHeight="1">
      <c r="B26" s="2049"/>
      <c r="C26" s="137"/>
      <c r="D26" s="137"/>
      <c r="E26" s="137"/>
      <c r="F26" s="140"/>
      <c r="G26" s="137"/>
      <c r="H26" s="133"/>
      <c r="I26" s="132"/>
      <c r="J26" s="133"/>
      <c r="K26" s="131"/>
      <c r="L26" s="2061"/>
      <c r="M26" s="2061"/>
      <c r="N26" s="2062"/>
      <c r="O26" s="179"/>
      <c r="P26" s="356"/>
      <c r="Q26" s="356"/>
      <c r="R26" s="356"/>
      <c r="S26" s="183"/>
      <c r="T26" s="192" t="s">
        <v>615</v>
      </c>
      <c r="U26" s="192"/>
      <c r="V26" s="192" t="s">
        <v>389</v>
      </c>
      <c r="W26" s="2044"/>
      <c r="X26" s="2044"/>
      <c r="Y26" s="2044"/>
      <c r="Z26" s="2044"/>
      <c r="AA26" s="2044"/>
      <c r="AB26" s="2044"/>
      <c r="AC26" s="2044"/>
      <c r="AD26" s="2044"/>
      <c r="AE26" s="2044"/>
      <c r="AF26" s="2044"/>
      <c r="AG26" s="2044"/>
      <c r="AH26" s="2044"/>
      <c r="AI26" s="151" t="s">
        <v>390</v>
      </c>
      <c r="AJ26" s="122" t="s">
        <v>4</v>
      </c>
      <c r="AK26" s="1987"/>
      <c r="AL26" s="1987"/>
      <c r="AM26" s="1987"/>
      <c r="AN26" s="141"/>
      <c r="AO26" s="142"/>
    </row>
    <row r="27" spans="2:41" ht="15.95" customHeight="1">
      <c r="B27" s="2049"/>
      <c r="C27" s="137"/>
      <c r="D27" s="137"/>
      <c r="E27" s="137"/>
      <c r="F27" s="140"/>
      <c r="G27" s="137"/>
      <c r="H27" s="133"/>
      <c r="I27" s="132"/>
      <c r="J27" s="133"/>
      <c r="K27" s="131"/>
      <c r="L27" s="137"/>
      <c r="M27" s="137"/>
      <c r="N27" s="140"/>
      <c r="O27" s="179"/>
      <c r="P27" s="356"/>
      <c r="Q27" s="356"/>
      <c r="R27" s="356"/>
      <c r="S27" s="155" t="s">
        <v>4</v>
      </c>
      <c r="T27" s="130" t="s">
        <v>616</v>
      </c>
      <c r="U27" s="130"/>
      <c r="V27" s="122" t="s">
        <v>4</v>
      </c>
      <c r="W27" s="153" t="s">
        <v>617</v>
      </c>
      <c r="X27" s="357"/>
      <c r="Y27" s="357"/>
      <c r="Z27" s="357"/>
      <c r="AA27" s="357"/>
      <c r="AB27" s="122" t="s">
        <v>4</v>
      </c>
      <c r="AC27" s="358" t="s">
        <v>618</v>
      </c>
      <c r="AE27" s="130"/>
      <c r="AF27" s="130"/>
      <c r="AG27" s="130"/>
      <c r="AH27" s="130"/>
      <c r="AI27" s="131"/>
      <c r="AN27" s="141"/>
      <c r="AO27" s="142"/>
    </row>
    <row r="28" spans="2:41" ht="15.95" customHeight="1">
      <c r="B28" s="2049"/>
      <c r="C28" s="137"/>
      <c r="D28" s="137"/>
      <c r="E28" s="137"/>
      <c r="F28" s="140"/>
      <c r="G28" s="137"/>
      <c r="H28" s="137"/>
      <c r="I28" s="159"/>
      <c r="J28" s="137"/>
      <c r="K28" s="140"/>
      <c r="L28" s="149"/>
      <c r="M28" s="149"/>
      <c r="N28" s="154"/>
      <c r="O28" s="351"/>
      <c r="P28" s="352"/>
      <c r="Q28" s="352"/>
      <c r="R28" s="353"/>
      <c r="S28" s="359"/>
      <c r="T28" s="360" t="s">
        <v>615</v>
      </c>
      <c r="U28" s="360"/>
      <c r="V28" s="360" t="s">
        <v>389</v>
      </c>
      <c r="W28" s="2044" t="s">
        <v>601</v>
      </c>
      <c r="X28" s="2044"/>
      <c r="Y28" s="2044"/>
      <c r="Z28" s="2044"/>
      <c r="AA28" s="2044"/>
      <c r="AB28" s="2044"/>
      <c r="AC28" s="2044"/>
      <c r="AD28" s="2044"/>
      <c r="AE28" s="2044"/>
      <c r="AF28" s="2044"/>
      <c r="AG28" s="2044"/>
      <c r="AH28" s="2044"/>
      <c r="AI28" s="151" t="s">
        <v>390</v>
      </c>
      <c r="AJ28" s="150"/>
      <c r="AK28" s="149"/>
      <c r="AL28" s="149"/>
      <c r="AM28" s="149"/>
      <c r="AN28" s="141"/>
      <c r="AO28" s="142"/>
    </row>
    <row r="29" spans="2:41" ht="15.95" customHeight="1">
      <c r="B29" s="2049"/>
      <c r="C29" s="361"/>
      <c r="D29" s="258"/>
      <c r="E29" s="258"/>
      <c r="F29" s="362"/>
      <c r="G29" s="159"/>
      <c r="H29" s="133"/>
      <c r="I29" s="132"/>
      <c r="J29" s="133"/>
      <c r="K29" s="131"/>
      <c r="L29" s="2017" t="s">
        <v>415</v>
      </c>
      <c r="M29" s="2017"/>
      <c r="N29" s="2018"/>
      <c r="O29" s="2066" t="s">
        <v>619</v>
      </c>
      <c r="P29" s="2067"/>
      <c r="Q29" s="2067"/>
      <c r="R29" s="2068"/>
      <c r="S29" s="363" t="s">
        <v>251</v>
      </c>
      <c r="T29" s="157" t="s">
        <v>620</v>
      </c>
      <c r="U29" s="157"/>
      <c r="V29" s="157"/>
      <c r="W29" s="157"/>
      <c r="X29" s="157"/>
      <c r="Y29" s="219"/>
      <c r="Z29" s="364"/>
      <c r="AA29" s="219" t="s">
        <v>389</v>
      </c>
      <c r="AB29" s="354" t="s">
        <v>4</v>
      </c>
      <c r="AC29" s="219" t="s">
        <v>621</v>
      </c>
      <c r="AD29" s="219"/>
      <c r="AE29" s="354" t="s">
        <v>4</v>
      </c>
      <c r="AF29" s="157" t="s">
        <v>622</v>
      </c>
      <c r="AG29" s="173"/>
      <c r="AH29" s="364"/>
      <c r="AI29" s="173"/>
      <c r="AJ29" s="125" t="s">
        <v>4</v>
      </c>
      <c r="AK29" s="137" t="s">
        <v>593</v>
      </c>
      <c r="AL29" s="137"/>
      <c r="AM29" s="137"/>
      <c r="AN29" s="141"/>
      <c r="AO29" s="142"/>
    </row>
    <row r="30" spans="2:41" ht="15.95" customHeight="1">
      <c r="B30" s="2049"/>
      <c r="C30" s="361"/>
      <c r="D30" s="258"/>
      <c r="E30" s="258"/>
      <c r="F30" s="362"/>
      <c r="G30" s="137"/>
      <c r="H30" s="133"/>
      <c r="I30" s="132"/>
      <c r="J30" s="133"/>
      <c r="K30" s="131"/>
      <c r="L30" s="127"/>
      <c r="M30" s="128"/>
      <c r="N30" s="129"/>
      <c r="O30" s="350"/>
      <c r="P30" s="336"/>
      <c r="Q30" s="336"/>
      <c r="R30" s="337"/>
      <c r="S30" s="132"/>
      <c r="T30" s="365" t="s">
        <v>4</v>
      </c>
      <c r="U30" s="130" t="s">
        <v>623</v>
      </c>
      <c r="V30" s="130"/>
      <c r="W30" s="130"/>
      <c r="X30" s="130"/>
      <c r="Y30" s="365" t="s">
        <v>4</v>
      </c>
      <c r="Z30" s="130" t="s">
        <v>624</v>
      </c>
      <c r="AA30" s="366"/>
      <c r="AB30" s="366"/>
      <c r="AC30" s="366"/>
      <c r="AD30" s="365" t="s">
        <v>4</v>
      </c>
      <c r="AE30" s="130" t="s">
        <v>298</v>
      </c>
      <c r="AF30" s="366"/>
      <c r="AG30" s="366"/>
      <c r="AH30" s="366"/>
      <c r="AI30" s="131"/>
      <c r="AJ30" s="125" t="s">
        <v>4</v>
      </c>
      <c r="AK30" s="1987"/>
      <c r="AL30" s="1987"/>
      <c r="AM30" s="1987"/>
      <c r="AN30" s="141"/>
      <c r="AO30" s="142"/>
    </row>
    <row r="31" spans="2:41" ht="15.95" customHeight="1">
      <c r="B31" s="2049"/>
      <c r="C31" s="361"/>
      <c r="D31" s="258"/>
      <c r="E31" s="258"/>
      <c r="F31" s="362"/>
      <c r="G31" s="137"/>
      <c r="H31" s="133"/>
      <c r="I31" s="132"/>
      <c r="J31" s="133"/>
      <c r="K31" s="131"/>
      <c r="L31" s="128"/>
      <c r="M31" s="128"/>
      <c r="N31" s="129"/>
      <c r="O31" s="350"/>
      <c r="P31" s="336"/>
      <c r="Q31" s="336"/>
      <c r="R31" s="337"/>
      <c r="S31" s="132"/>
      <c r="T31" s="360" t="s">
        <v>615</v>
      </c>
      <c r="U31" s="360"/>
      <c r="V31" s="360" t="s">
        <v>389</v>
      </c>
      <c r="W31" s="2044" t="s">
        <v>601</v>
      </c>
      <c r="X31" s="2044"/>
      <c r="Y31" s="2044"/>
      <c r="Z31" s="2044"/>
      <c r="AA31" s="2044"/>
      <c r="AB31" s="2044"/>
      <c r="AC31" s="2044"/>
      <c r="AD31" s="2044"/>
      <c r="AE31" s="2044"/>
      <c r="AF31" s="2044"/>
      <c r="AG31" s="2044"/>
      <c r="AH31" s="2044"/>
      <c r="AI31" s="151" t="s">
        <v>390</v>
      </c>
      <c r="AJ31" s="132"/>
      <c r="AK31" s="137"/>
      <c r="AL31" s="137"/>
      <c r="AM31" s="140"/>
      <c r="AN31" s="141"/>
      <c r="AO31" s="142"/>
    </row>
    <row r="32" spans="2:41" ht="15.95" customHeight="1">
      <c r="B32" s="2049"/>
      <c r="C32" s="367"/>
      <c r="D32" s="367"/>
      <c r="E32" s="367"/>
      <c r="F32" s="368"/>
      <c r="G32" s="137"/>
      <c r="H32" s="133"/>
      <c r="I32" s="132"/>
      <c r="J32" s="133"/>
      <c r="K32" s="131"/>
      <c r="L32" s="2208" t="s">
        <v>625</v>
      </c>
      <c r="M32" s="2209"/>
      <c r="N32" s="2210"/>
      <c r="O32" s="2211" t="s">
        <v>625</v>
      </c>
      <c r="P32" s="2212"/>
      <c r="Q32" s="2212"/>
      <c r="R32" s="2213"/>
      <c r="S32" s="155" t="s">
        <v>4</v>
      </c>
      <c r="T32" s="369" t="s">
        <v>626</v>
      </c>
      <c r="U32" s="369"/>
      <c r="V32" s="369"/>
      <c r="W32" s="369"/>
      <c r="X32" s="369"/>
      <c r="Y32" s="369"/>
      <c r="Z32" s="369"/>
      <c r="AA32" s="369"/>
      <c r="AB32" s="370"/>
      <c r="AC32" s="371"/>
      <c r="AD32" s="371"/>
      <c r="AE32" s="371"/>
      <c r="AF32" s="371"/>
      <c r="AG32" s="371"/>
      <c r="AH32" s="369"/>
      <c r="AI32" s="372"/>
      <c r="AJ32" s="183"/>
      <c r="AK32" s="373"/>
      <c r="AL32" s="373"/>
      <c r="AM32" s="374"/>
      <c r="AN32" s="141"/>
      <c r="AO32" s="142"/>
    </row>
    <row r="33" spans="2:54" ht="15.95" customHeight="1">
      <c r="B33" s="2049"/>
      <c r="C33" s="137"/>
      <c r="D33" s="137"/>
      <c r="E33" s="137"/>
      <c r="F33" s="140"/>
      <c r="G33" s="137"/>
      <c r="H33" s="137"/>
      <c r="I33" s="159"/>
      <c r="J33" s="137"/>
      <c r="K33" s="140"/>
      <c r="L33" s="2061" t="s">
        <v>627</v>
      </c>
      <c r="M33" s="2061"/>
      <c r="N33" s="2062"/>
      <c r="O33" s="2039" t="s">
        <v>628</v>
      </c>
      <c r="P33" s="2040"/>
      <c r="Q33" s="2040"/>
      <c r="R33" s="2041"/>
      <c r="S33" s="155" t="s">
        <v>4</v>
      </c>
      <c r="T33" s="237" t="s">
        <v>629</v>
      </c>
      <c r="U33" s="237"/>
      <c r="V33" s="375"/>
      <c r="W33" s="375" t="s">
        <v>630</v>
      </c>
      <c r="X33" s="354" t="s">
        <v>4</v>
      </c>
      <c r="Y33" s="157" t="s">
        <v>631</v>
      </c>
      <c r="Z33" s="157"/>
      <c r="AA33" s="157"/>
      <c r="AB33" s="157"/>
      <c r="AC33" s="122" t="s">
        <v>4</v>
      </c>
      <c r="AD33" s="130" t="s">
        <v>632</v>
      </c>
      <c r="AE33" s="376"/>
      <c r="AF33" s="376"/>
      <c r="AG33" s="376"/>
      <c r="AH33" s="157"/>
      <c r="AI33" s="173"/>
      <c r="AJ33" s="125" t="s">
        <v>4</v>
      </c>
      <c r="AK33" s="137" t="s">
        <v>593</v>
      </c>
      <c r="AL33" s="137"/>
      <c r="AM33" s="137"/>
      <c r="AN33" s="141"/>
      <c r="AO33" s="142"/>
    </row>
    <row r="34" spans="2:54" ht="15.95" customHeight="1">
      <c r="B34" s="2049"/>
      <c r="C34" s="137"/>
      <c r="D34" s="137"/>
      <c r="E34" s="137"/>
      <c r="F34" s="140"/>
      <c r="G34" s="137"/>
      <c r="H34" s="137"/>
      <c r="I34" s="159"/>
      <c r="J34" s="137"/>
      <c r="K34" s="140"/>
      <c r="L34" s="2061" t="s">
        <v>633</v>
      </c>
      <c r="M34" s="2061"/>
      <c r="N34" s="2062"/>
      <c r="O34" s="2214" t="s">
        <v>634</v>
      </c>
      <c r="P34" s="2215"/>
      <c r="Q34" s="2215"/>
      <c r="R34" s="2216"/>
      <c r="S34" s="377"/>
      <c r="T34" s="378"/>
      <c r="U34" s="378"/>
      <c r="V34" s="378"/>
      <c r="W34" s="379"/>
      <c r="X34" s="380" t="s">
        <v>4</v>
      </c>
      <c r="Y34" s="379" t="s">
        <v>298</v>
      </c>
      <c r="Z34" s="379"/>
      <c r="AA34" s="379"/>
      <c r="AB34" s="381" t="s">
        <v>389</v>
      </c>
      <c r="AC34" s="2206"/>
      <c r="AD34" s="2206"/>
      <c r="AE34" s="2206"/>
      <c r="AF34" s="2206"/>
      <c r="AG34" s="2206"/>
      <c r="AH34" s="2206"/>
      <c r="AI34" s="382" t="s">
        <v>635</v>
      </c>
      <c r="AJ34" s="125" t="s">
        <v>4</v>
      </c>
      <c r="AK34" s="209" t="s">
        <v>595</v>
      </c>
      <c r="AL34" s="137"/>
      <c r="AM34" s="137"/>
      <c r="AN34" s="141"/>
      <c r="AO34" s="142"/>
    </row>
    <row r="35" spans="2:54" ht="15.95" customHeight="1">
      <c r="B35" s="2049"/>
      <c r="C35" s="137"/>
      <c r="D35" s="137"/>
      <c r="E35" s="137"/>
      <c r="F35" s="140"/>
      <c r="G35" s="137"/>
      <c r="H35" s="137"/>
      <c r="I35" s="159"/>
      <c r="J35" s="137"/>
      <c r="K35" s="140"/>
      <c r="L35" s="137"/>
      <c r="M35" s="137"/>
      <c r="N35" s="140"/>
      <c r="O35" s="176" t="s">
        <v>636</v>
      </c>
      <c r="P35" s="177"/>
      <c r="Q35" s="177"/>
      <c r="R35" s="339"/>
      <c r="S35" s="125" t="s">
        <v>4</v>
      </c>
      <c r="T35" s="137" t="s">
        <v>637</v>
      </c>
      <c r="U35" s="137"/>
      <c r="V35" s="137"/>
      <c r="W35" s="139" t="s">
        <v>630</v>
      </c>
      <c r="X35" s="122" t="s">
        <v>4</v>
      </c>
      <c r="Y35" s="130" t="s">
        <v>638</v>
      </c>
      <c r="AB35" s="122" t="s">
        <v>4</v>
      </c>
      <c r="AC35" s="130" t="s">
        <v>639</v>
      </c>
      <c r="AD35" s="130"/>
      <c r="AF35" s="122" t="s">
        <v>4</v>
      </c>
      <c r="AG35" s="209" t="s">
        <v>298</v>
      </c>
      <c r="AI35" s="131" t="s">
        <v>640</v>
      </c>
      <c r="AJ35" s="125" t="s">
        <v>4</v>
      </c>
      <c r="AK35" s="1987"/>
      <c r="AL35" s="1987"/>
      <c r="AM35" s="1987"/>
      <c r="AN35" s="141"/>
      <c r="AO35" s="142"/>
    </row>
    <row r="36" spans="2:54" ht="15.95" customHeight="1">
      <c r="B36" s="2049"/>
      <c r="C36" s="137"/>
      <c r="D36" s="137"/>
      <c r="E36" s="137"/>
      <c r="F36" s="140"/>
      <c r="G36" s="137"/>
      <c r="H36" s="137"/>
      <c r="I36" s="159"/>
      <c r="J36" s="137"/>
      <c r="K36" s="140"/>
      <c r="L36" s="137"/>
      <c r="M36" s="137"/>
      <c r="N36" s="137"/>
      <c r="O36" s="334"/>
      <c r="P36" s="335"/>
      <c r="Q36" s="335"/>
      <c r="R36" s="383"/>
      <c r="S36" s="169" t="s">
        <v>4</v>
      </c>
      <c r="T36" s="149" t="s">
        <v>641</v>
      </c>
      <c r="U36" s="195"/>
      <c r="V36" s="195"/>
      <c r="W36" s="195"/>
      <c r="X36" s="195"/>
      <c r="Y36" s="195"/>
      <c r="Z36" s="195"/>
      <c r="AI36" s="168"/>
      <c r="AN36" s="141"/>
      <c r="AO36" s="142"/>
      <c r="BB36" s="384"/>
    </row>
    <row r="37" spans="2:54" ht="15.95" customHeight="1">
      <c r="B37" s="2049"/>
      <c r="C37" s="137"/>
      <c r="D37" s="137"/>
      <c r="E37" s="137"/>
      <c r="F37" s="140"/>
      <c r="G37" s="137"/>
      <c r="H37" s="133"/>
      <c r="I37" s="132"/>
      <c r="J37" s="133"/>
      <c r="K37" s="131"/>
      <c r="L37" s="2017" t="s">
        <v>642</v>
      </c>
      <c r="M37" s="2017"/>
      <c r="N37" s="2018"/>
      <c r="O37" s="2066" t="s">
        <v>643</v>
      </c>
      <c r="P37" s="2067"/>
      <c r="Q37" s="2067"/>
      <c r="R37" s="2205"/>
      <c r="S37" s="132" t="s">
        <v>251</v>
      </c>
      <c r="T37" s="130" t="s">
        <v>644</v>
      </c>
      <c r="U37" s="130"/>
      <c r="V37" s="130"/>
      <c r="W37" s="130"/>
      <c r="X37" s="139"/>
      <c r="Y37" s="137"/>
      <c r="Z37" s="137"/>
      <c r="AA37" s="219"/>
      <c r="AB37" s="385"/>
      <c r="AC37" s="219" t="s">
        <v>389</v>
      </c>
      <c r="AD37" s="354" t="s">
        <v>4</v>
      </c>
      <c r="AE37" s="219" t="s">
        <v>621</v>
      </c>
      <c r="AF37" s="219"/>
      <c r="AG37" s="354" t="s">
        <v>4</v>
      </c>
      <c r="AH37" s="219" t="s">
        <v>645</v>
      </c>
      <c r="AI37" s="173" t="s">
        <v>390</v>
      </c>
      <c r="AJ37" s="155" t="s">
        <v>4</v>
      </c>
      <c r="AK37" s="237" t="s">
        <v>646</v>
      </c>
      <c r="AL37" s="237"/>
      <c r="AM37" s="237"/>
      <c r="AN37" s="141"/>
      <c r="AO37" s="142"/>
    </row>
    <row r="38" spans="2:54" ht="15.95" customHeight="1">
      <c r="B38" s="2049"/>
      <c r="C38" s="137"/>
      <c r="D38" s="137"/>
      <c r="E38" s="137"/>
      <c r="F38" s="140"/>
      <c r="G38" s="137"/>
      <c r="H38" s="133"/>
      <c r="I38" s="132"/>
      <c r="J38" s="133"/>
      <c r="K38" s="131"/>
      <c r="L38" s="2236" t="s">
        <v>647</v>
      </c>
      <c r="M38" s="2237"/>
      <c r="N38" s="2238"/>
      <c r="O38" s="2239" t="s">
        <v>648</v>
      </c>
      <c r="P38" s="2240"/>
      <c r="Q38" s="2240"/>
      <c r="R38" s="2241"/>
      <c r="S38" s="183" t="s">
        <v>251</v>
      </c>
      <c r="T38" s="192" t="s">
        <v>649</v>
      </c>
      <c r="U38" s="192"/>
      <c r="V38" s="192"/>
      <c r="W38" s="192"/>
      <c r="X38" s="387"/>
      <c r="Y38" s="149"/>
      <c r="Z38" s="149"/>
      <c r="AA38" s="150"/>
      <c r="AB38" s="388"/>
      <c r="AC38" s="150" t="s">
        <v>389</v>
      </c>
      <c r="AD38" s="389" t="s">
        <v>4</v>
      </c>
      <c r="AE38" s="150" t="s">
        <v>621</v>
      </c>
      <c r="AF38" s="150"/>
      <c r="AG38" s="389" t="s">
        <v>4</v>
      </c>
      <c r="AH38" s="150" t="s">
        <v>645</v>
      </c>
      <c r="AI38" s="151" t="s">
        <v>390</v>
      </c>
      <c r="AJ38" s="169" t="s">
        <v>4</v>
      </c>
      <c r="AK38" s="2207"/>
      <c r="AL38" s="2207"/>
      <c r="AM38" s="2207"/>
      <c r="AN38" s="141"/>
      <c r="AO38" s="142"/>
    </row>
    <row r="39" spans="2:54" ht="15.95" customHeight="1">
      <c r="B39" s="2049"/>
      <c r="C39" s="137"/>
      <c r="D39" s="137"/>
      <c r="E39" s="137"/>
      <c r="F39" s="140"/>
      <c r="G39" s="137"/>
      <c r="H39" s="133"/>
      <c r="I39" s="132"/>
      <c r="J39" s="133"/>
      <c r="K39" s="131"/>
      <c r="L39" s="2045" t="s">
        <v>650</v>
      </c>
      <c r="M39" s="2046"/>
      <c r="N39" s="2046"/>
      <c r="O39" s="2233" t="s">
        <v>411</v>
      </c>
      <c r="P39" s="2234"/>
      <c r="Q39" s="2234"/>
      <c r="R39" s="2235"/>
      <c r="S39" s="390" t="s">
        <v>4</v>
      </c>
      <c r="T39" s="391" t="s">
        <v>412</v>
      </c>
      <c r="U39" s="392"/>
      <c r="V39" s="392"/>
      <c r="W39" s="392"/>
      <c r="X39" s="392"/>
      <c r="Y39" s="392"/>
      <c r="Z39" s="392"/>
      <c r="AA39" s="392"/>
      <c r="AB39" s="392"/>
      <c r="AC39" s="392"/>
      <c r="AD39" s="392"/>
      <c r="AE39" s="393"/>
      <c r="AF39" s="393"/>
      <c r="AG39" s="393"/>
      <c r="AH39" s="393"/>
      <c r="AI39" s="394"/>
      <c r="AJ39" s="132"/>
      <c r="AK39" s="137"/>
      <c r="AL39" s="137"/>
      <c r="AM39" s="137"/>
      <c r="AN39" s="1440"/>
      <c r="AO39" s="142"/>
    </row>
    <row r="40" spans="2:54" ht="15.95" customHeight="1">
      <c r="B40" s="2049"/>
      <c r="C40" s="2194" t="s">
        <v>651</v>
      </c>
      <c r="D40" s="2195"/>
      <c r="E40" s="2195"/>
      <c r="F40" s="2195"/>
      <c r="G40" s="2195"/>
      <c r="H40" s="2195"/>
      <c r="I40" s="2195"/>
      <c r="J40" s="2195"/>
      <c r="K40" s="2196"/>
      <c r="L40" s="239" t="s">
        <v>652</v>
      </c>
      <c r="M40" s="201"/>
      <c r="N40" s="202"/>
      <c r="O40" s="2066" t="s">
        <v>653</v>
      </c>
      <c r="P40" s="2067"/>
      <c r="Q40" s="2067"/>
      <c r="R40" s="2068"/>
      <c r="S40" s="363" t="s">
        <v>251</v>
      </c>
      <c r="T40" s="237" t="s">
        <v>654</v>
      </c>
      <c r="U40" s="157"/>
      <c r="V40" s="237"/>
      <c r="W40" s="219"/>
      <c r="X40" s="157"/>
      <c r="Y40" s="157"/>
      <c r="Z40" s="219"/>
      <c r="AA40" s="157"/>
      <c r="AB40" s="157"/>
      <c r="AC40" s="219"/>
      <c r="AD40" s="364"/>
      <c r="AE40" s="364"/>
      <c r="AF40" s="364"/>
      <c r="AG40" s="364"/>
      <c r="AH40" s="364"/>
      <c r="AI40" s="395"/>
      <c r="AJ40" s="155" t="s">
        <v>4</v>
      </c>
      <c r="AK40" s="200" t="s">
        <v>614</v>
      </c>
      <c r="AL40" s="201"/>
      <c r="AM40" s="202"/>
      <c r="AN40" s="1440"/>
      <c r="AO40" s="142"/>
    </row>
    <row r="41" spans="2:54" ht="15.95" customHeight="1">
      <c r="B41" s="2049"/>
      <c r="C41" s="2197"/>
      <c r="D41" s="2198"/>
      <c r="E41" s="2198"/>
      <c r="F41" s="2198"/>
      <c r="G41" s="2198"/>
      <c r="H41" s="2198"/>
      <c r="I41" s="2198"/>
      <c r="J41" s="2198"/>
      <c r="K41" s="2199"/>
      <c r="L41" s="141"/>
      <c r="N41" s="168"/>
      <c r="O41" s="176"/>
      <c r="P41" s="177"/>
      <c r="Q41" s="177"/>
      <c r="R41" s="339"/>
      <c r="S41" s="396"/>
      <c r="T41" s="397" t="s">
        <v>4</v>
      </c>
      <c r="U41" s="149" t="s">
        <v>655</v>
      </c>
      <c r="V41" s="192"/>
      <c r="W41" s="192"/>
      <c r="X41" s="192"/>
      <c r="Y41" s="192"/>
      <c r="Z41" s="192"/>
      <c r="AA41" s="192"/>
      <c r="AB41" s="192"/>
      <c r="AC41" s="192"/>
      <c r="AD41" s="192"/>
      <c r="AE41" s="192"/>
      <c r="AF41" s="192"/>
      <c r="AG41" s="149"/>
      <c r="AH41" s="149"/>
      <c r="AI41" s="154"/>
      <c r="AJ41" s="125" t="s">
        <v>4</v>
      </c>
      <c r="AM41" s="168"/>
      <c r="AN41" s="141"/>
      <c r="AO41" s="142"/>
    </row>
    <row r="42" spans="2:54" ht="15.95" customHeight="1">
      <c r="B42" s="2049"/>
      <c r="C42" s="2197"/>
      <c r="D42" s="2198"/>
      <c r="E42" s="2198"/>
      <c r="F42" s="2198"/>
      <c r="G42" s="2198"/>
      <c r="H42" s="2198"/>
      <c r="I42" s="2198"/>
      <c r="J42" s="2198"/>
      <c r="K42" s="2199"/>
      <c r="L42" s="141"/>
      <c r="N42" s="168"/>
      <c r="O42" s="2066" t="s">
        <v>656</v>
      </c>
      <c r="P42" s="2067"/>
      <c r="Q42" s="2067"/>
      <c r="R42" s="2068"/>
      <c r="S42" s="363" t="s">
        <v>251</v>
      </c>
      <c r="T42" s="237" t="s">
        <v>657</v>
      </c>
      <c r="U42" s="157"/>
      <c r="V42" s="237"/>
      <c r="W42" s="219"/>
      <c r="X42" s="237"/>
      <c r="Y42" s="237"/>
      <c r="Z42" s="157"/>
      <c r="AA42" s="157"/>
      <c r="AB42" s="157"/>
      <c r="AC42" s="219"/>
      <c r="AD42" s="398"/>
      <c r="AE42" s="398"/>
      <c r="AF42" s="398"/>
      <c r="AG42" s="398"/>
      <c r="AH42" s="219"/>
      <c r="AI42" s="173"/>
      <c r="AJ42" s="132"/>
      <c r="AM42" s="168"/>
      <c r="AN42" s="141"/>
      <c r="AO42" s="142"/>
    </row>
    <row r="43" spans="2:54" ht="15.95" customHeight="1">
      <c r="B43" s="2049"/>
      <c r="C43" s="2197"/>
      <c r="D43" s="2198"/>
      <c r="E43" s="2198"/>
      <c r="F43" s="2198"/>
      <c r="G43" s="2198"/>
      <c r="H43" s="2198"/>
      <c r="I43" s="2198"/>
      <c r="J43" s="2198"/>
      <c r="K43" s="2199"/>
      <c r="L43" s="141"/>
      <c r="N43" s="168"/>
      <c r="O43" s="176"/>
      <c r="P43" s="177"/>
      <c r="Q43" s="177"/>
      <c r="R43" s="339"/>
      <c r="S43" s="396"/>
      <c r="T43" s="397" t="s">
        <v>4</v>
      </c>
      <c r="U43" s="149" t="s">
        <v>658</v>
      </c>
      <c r="V43" s="192"/>
      <c r="W43" s="192"/>
      <c r="X43" s="192"/>
      <c r="Y43" s="192"/>
      <c r="Z43" s="150"/>
      <c r="AA43" s="192"/>
      <c r="AB43" s="192"/>
      <c r="AC43" s="150"/>
      <c r="AD43" s="193"/>
      <c r="AE43" s="193"/>
      <c r="AF43" s="193"/>
      <c r="AG43" s="193"/>
      <c r="AH43" s="193"/>
      <c r="AI43" s="399"/>
      <c r="AJ43" s="132"/>
      <c r="AM43" s="168"/>
      <c r="AN43" s="141"/>
      <c r="AO43" s="142"/>
    </row>
    <row r="44" spans="2:54" ht="15.95" customHeight="1">
      <c r="B44" s="2049"/>
      <c r="C44" s="2197"/>
      <c r="D44" s="2198"/>
      <c r="E44" s="2198"/>
      <c r="F44" s="2198"/>
      <c r="G44" s="2198"/>
      <c r="H44" s="2198"/>
      <c r="I44" s="2198"/>
      <c r="J44" s="2198"/>
      <c r="K44" s="2199"/>
      <c r="L44" s="141"/>
      <c r="N44" s="168"/>
      <c r="O44" s="2066" t="s">
        <v>659</v>
      </c>
      <c r="P44" s="2067"/>
      <c r="Q44" s="2067"/>
      <c r="R44" s="2068"/>
      <c r="S44" s="400" t="s">
        <v>251</v>
      </c>
      <c r="T44" s="200" t="s">
        <v>660</v>
      </c>
      <c r="U44" s="200"/>
      <c r="V44" s="237"/>
      <c r="W44" s="237"/>
      <c r="X44" s="219"/>
      <c r="Y44" s="219"/>
      <c r="Z44" s="219"/>
      <c r="AA44" s="219"/>
      <c r="AB44" s="398"/>
      <c r="AC44" s="219" t="s">
        <v>389</v>
      </c>
      <c r="AD44" s="354" t="s">
        <v>4</v>
      </c>
      <c r="AE44" s="219" t="s">
        <v>621</v>
      </c>
      <c r="AF44" s="219"/>
      <c r="AG44" s="354" t="s">
        <v>4</v>
      </c>
      <c r="AH44" s="219" t="s">
        <v>645</v>
      </c>
      <c r="AI44" s="173" t="s">
        <v>390</v>
      </c>
      <c r="AJ44" s="133"/>
      <c r="AM44" s="168"/>
      <c r="AN44" s="141"/>
      <c r="AO44" s="142"/>
    </row>
    <row r="45" spans="2:54" ht="15.95" customHeight="1">
      <c r="B45" s="2049"/>
      <c r="C45" s="2197"/>
      <c r="D45" s="2198"/>
      <c r="E45" s="2198"/>
      <c r="F45" s="2198"/>
      <c r="G45" s="2198"/>
      <c r="H45" s="2198"/>
      <c r="I45" s="2198"/>
      <c r="J45" s="2198"/>
      <c r="K45" s="2199"/>
      <c r="L45" s="141"/>
      <c r="N45" s="168"/>
      <c r="O45" s="2203" t="s">
        <v>661</v>
      </c>
      <c r="P45" s="2204"/>
      <c r="Q45" s="2204"/>
      <c r="R45" s="2205"/>
      <c r="S45" s="132" t="s">
        <v>251</v>
      </c>
      <c r="T45" s="209" t="s">
        <v>662</v>
      </c>
      <c r="V45" s="209"/>
      <c r="W45" s="209"/>
      <c r="X45" s="209"/>
      <c r="Y45" s="209"/>
      <c r="Z45" s="209"/>
      <c r="AA45" s="209"/>
      <c r="AB45" s="209"/>
      <c r="AC45" s="209"/>
      <c r="AD45" s="209"/>
      <c r="AE45" s="209"/>
      <c r="AF45" s="209"/>
      <c r="AG45" s="185"/>
      <c r="AH45" s="185"/>
      <c r="AI45" s="401"/>
      <c r="AJ45" s="132"/>
      <c r="AM45" s="168"/>
      <c r="AN45" s="141"/>
      <c r="AO45" s="142"/>
    </row>
    <row r="46" spans="2:54" ht="15.95" customHeight="1" thickBot="1">
      <c r="B46" s="2050"/>
      <c r="C46" s="2200"/>
      <c r="D46" s="2201"/>
      <c r="E46" s="2201"/>
      <c r="F46" s="2201"/>
      <c r="G46" s="2201"/>
      <c r="H46" s="2201"/>
      <c r="I46" s="2201"/>
      <c r="J46" s="2201"/>
      <c r="K46" s="2202"/>
      <c r="L46" s="251"/>
      <c r="M46" s="252"/>
      <c r="N46" s="253"/>
      <c r="O46" s="402"/>
      <c r="P46" s="403"/>
      <c r="Q46" s="403"/>
      <c r="R46" s="404"/>
      <c r="S46" s="405"/>
      <c r="T46" s="115" t="s">
        <v>421</v>
      </c>
      <c r="U46" s="406" t="s">
        <v>4</v>
      </c>
      <c r="V46" s="115" t="s">
        <v>645</v>
      </c>
      <c r="W46" s="115"/>
      <c r="X46" s="406" t="s">
        <v>4</v>
      </c>
      <c r="Y46" s="115" t="s">
        <v>621</v>
      </c>
      <c r="Z46" s="115" t="s">
        <v>389</v>
      </c>
      <c r="AA46" s="407"/>
      <c r="AB46" s="407"/>
      <c r="AC46" s="407"/>
      <c r="AD46" s="407"/>
      <c r="AE46" s="407"/>
      <c r="AF46" s="407"/>
      <c r="AG46" s="407"/>
      <c r="AH46" s="407"/>
      <c r="AI46" s="116" t="s">
        <v>663</v>
      </c>
      <c r="AJ46" s="114"/>
      <c r="AK46" s="252"/>
      <c r="AL46" s="252"/>
      <c r="AM46" s="253"/>
      <c r="AN46" s="251"/>
      <c r="AO46" s="256"/>
    </row>
    <row r="47" spans="2:54" ht="15.95" customHeight="1"/>
    <row r="48" spans="2:54"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59">
    <mergeCell ref="T19:AI20"/>
    <mergeCell ref="AN4:AO5"/>
    <mergeCell ref="C5:F5"/>
    <mergeCell ref="L5:N5"/>
    <mergeCell ref="O5:R5"/>
    <mergeCell ref="S5:AI5"/>
    <mergeCell ref="C4:F4"/>
    <mergeCell ref="G4:H5"/>
    <mergeCell ref="I4:K5"/>
    <mergeCell ref="L4:N4"/>
    <mergeCell ref="O4:AM4"/>
    <mergeCell ref="AJ5:AM5"/>
    <mergeCell ref="B6:B46"/>
    <mergeCell ref="L6:N6"/>
    <mergeCell ref="O6:R6"/>
    <mergeCell ref="C7:F7"/>
    <mergeCell ref="G7:H7"/>
    <mergeCell ref="L7:N7"/>
    <mergeCell ref="O7:R7"/>
    <mergeCell ref="C8:F8"/>
    <mergeCell ref="C9:F9"/>
    <mergeCell ref="L39:N39"/>
    <mergeCell ref="O39:R39"/>
    <mergeCell ref="L37:N37"/>
    <mergeCell ref="O37:R37"/>
    <mergeCell ref="L38:N38"/>
    <mergeCell ref="O38:R38"/>
    <mergeCell ref="L33:N33"/>
    <mergeCell ref="W28:AH28"/>
    <mergeCell ref="L29:N29"/>
    <mergeCell ref="O29:R29"/>
    <mergeCell ref="AK9:AM9"/>
    <mergeCell ref="X12:AH12"/>
    <mergeCell ref="L13:N13"/>
    <mergeCell ref="O13:R13"/>
    <mergeCell ref="O14:R14"/>
    <mergeCell ref="X16:AH16"/>
    <mergeCell ref="AK16:AM16"/>
    <mergeCell ref="L24:N24"/>
    <mergeCell ref="O24:R24"/>
    <mergeCell ref="L26:N26"/>
    <mergeCell ref="W26:AH26"/>
    <mergeCell ref="AK26:AM26"/>
    <mergeCell ref="L17:R23"/>
    <mergeCell ref="AK35:AM35"/>
    <mergeCell ref="AK30:AM30"/>
    <mergeCell ref="W31:AH31"/>
    <mergeCell ref="AK38:AM38"/>
    <mergeCell ref="L32:N32"/>
    <mergeCell ref="O32:R32"/>
    <mergeCell ref="O33:R33"/>
    <mergeCell ref="L34:N34"/>
    <mergeCell ref="O34:R34"/>
    <mergeCell ref="C40:K46"/>
    <mergeCell ref="O40:R40"/>
    <mergeCell ref="O42:R42"/>
    <mergeCell ref="O45:R45"/>
    <mergeCell ref="AC34:AH34"/>
    <mergeCell ref="O44:R44"/>
  </mergeCells>
  <phoneticPr fontId="5"/>
  <conditionalFormatting sqref="I7:I10">
    <cfRule type="expression" dxfId="38" priority="8" stopIfTrue="1">
      <formula>$G$15=TRUE</formula>
    </cfRule>
  </conditionalFormatting>
  <conditionalFormatting sqref="AJ6:AJ9 S11:S12 T7:T10 S6">
    <cfRule type="expression" dxfId="37" priority="7" stopIfTrue="1">
      <formula>$G$15=TRUE</formula>
    </cfRule>
  </conditionalFormatting>
  <conditionalFormatting sqref="S13:S16">
    <cfRule type="expression" dxfId="36" priority="6" stopIfTrue="1">
      <formula>$G$15=TRUE</formula>
    </cfRule>
  </conditionalFormatting>
  <conditionalFormatting sqref="AB27 V27 S27 AJ13:AJ16 AC24 V24:V25 S24 AJ24:AJ26">
    <cfRule type="expression" dxfId="35" priority="5" stopIfTrue="1">
      <formula>$G$15=TRUE</formula>
    </cfRule>
  </conditionalFormatting>
  <conditionalFormatting sqref="AJ17:AJ19 AJ21:AJ23">
    <cfRule type="expression" dxfId="34" priority="4" stopIfTrue="1">
      <formula>$G$15=TRUE</formula>
    </cfRule>
  </conditionalFormatting>
  <conditionalFormatting sqref="S19">
    <cfRule type="expression" dxfId="33" priority="3" stopIfTrue="1">
      <formula>$G$15=TRUE</formula>
    </cfRule>
  </conditionalFormatting>
  <conditionalFormatting sqref="S21:S23">
    <cfRule type="expression" dxfId="32" priority="2" stopIfTrue="1">
      <formula>$G$15=TRUE</formula>
    </cfRule>
  </conditionalFormatting>
  <conditionalFormatting sqref="AJ20">
    <cfRule type="expression" dxfId="31" priority="1" stopIfTrue="1">
      <formula>$G$15=TRUE</formula>
    </cfRule>
  </conditionalFormatting>
  <dataValidations count="3">
    <dataValidation type="list" allowBlank="1" showInputMessage="1" showErrorMessage="1" sqref="G7:H7" xr:uid="{73561783-AD6F-4228-A81D-4DE60607B6ED}">
      <formula1>"３,２,１"</formula1>
    </dataValidation>
    <dataValidation type="list" allowBlank="1" showInputMessage="1" showErrorMessage="1" sqref="I7:I10 S6 T7:T10 AJ6:AJ9 V24:V25 AC24 AJ37:AJ38 S27 V27 AB27 AB29 AE29 T30 Y30 AD30 AJ29:AJ30 S32:S33 AC33 AJ33:AJ35 S35:S36 X33:X35 AB35 AF35 AG37:AG38 AD37:AD38 S39 T41 T43 U46 X46 AD44 AG44 AJ40:AJ41 AJ13:AJ26 S11:S16 S21:S24 S19"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C977-78D8-439C-9352-3DA0DF02B4CF}">
  <sheetPr>
    <tabColor theme="2" tint="-0.249977111117893"/>
  </sheetPr>
  <dimension ref="B1:AO224"/>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363</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078"/>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079"/>
      <c r="AO5" s="2080"/>
    </row>
    <row r="6" spans="2:41" ht="15.95" customHeight="1">
      <c r="B6" s="2048" t="s">
        <v>664</v>
      </c>
      <c r="C6" s="408" t="s">
        <v>665</v>
      </c>
      <c r="D6" s="123"/>
      <c r="E6" s="123"/>
      <c r="F6" s="121"/>
      <c r="G6" s="409" t="s">
        <v>377</v>
      </c>
      <c r="H6" s="119"/>
      <c r="I6" s="120"/>
      <c r="J6" s="119"/>
      <c r="K6" s="108"/>
      <c r="L6" s="2247" t="s">
        <v>666</v>
      </c>
      <c r="M6" s="2248"/>
      <c r="N6" s="2249"/>
      <c r="O6" s="2057" t="s">
        <v>631</v>
      </c>
      <c r="P6" s="2058"/>
      <c r="Q6" s="2058"/>
      <c r="R6" s="2059"/>
      <c r="S6" s="390" t="s">
        <v>4</v>
      </c>
      <c r="T6" s="118" t="s">
        <v>667</v>
      </c>
      <c r="U6" s="118"/>
      <c r="V6" s="118"/>
      <c r="W6" s="118"/>
      <c r="X6" s="123"/>
      <c r="Y6" s="118"/>
      <c r="Z6" s="118"/>
      <c r="AA6" s="118"/>
      <c r="AB6" s="123"/>
      <c r="AC6" s="123"/>
      <c r="AD6" s="123"/>
      <c r="AE6" s="119"/>
      <c r="AF6" s="123"/>
      <c r="AG6" s="123"/>
      <c r="AH6" s="123"/>
      <c r="AI6" s="108"/>
      <c r="AJ6" s="330" t="s">
        <v>4</v>
      </c>
      <c r="AK6" s="123" t="s">
        <v>614</v>
      </c>
      <c r="AL6" s="123"/>
      <c r="AM6" s="123"/>
      <c r="AN6" s="331"/>
      <c r="AO6" s="332"/>
    </row>
    <row r="7" spans="2:41" ht="15.95" customHeight="1">
      <c r="B7" s="2049"/>
      <c r="C7" s="2060" t="s">
        <v>668</v>
      </c>
      <c r="D7" s="2061"/>
      <c r="E7" s="2061"/>
      <c r="F7" s="2062"/>
      <c r="G7" s="2014"/>
      <c r="H7" s="2015"/>
      <c r="I7" s="125" t="s">
        <v>4</v>
      </c>
      <c r="J7" s="130" t="s">
        <v>382</v>
      </c>
      <c r="K7" s="131"/>
      <c r="L7" s="2250"/>
      <c r="M7" s="2251"/>
      <c r="N7" s="2252"/>
      <c r="O7" s="2246" t="s">
        <v>669</v>
      </c>
      <c r="P7" s="2244"/>
      <c r="Q7" s="2244"/>
      <c r="R7" s="2245"/>
      <c r="S7" s="183"/>
      <c r="T7" s="192"/>
      <c r="U7" s="192"/>
      <c r="V7" s="192"/>
      <c r="W7" s="192"/>
      <c r="X7" s="149"/>
      <c r="Y7" s="192"/>
      <c r="Z7" s="192"/>
      <c r="AA7" s="192"/>
      <c r="AB7" s="149"/>
      <c r="AC7" s="150"/>
      <c r="AD7" s="150"/>
      <c r="AE7" s="150"/>
      <c r="AF7" s="150"/>
      <c r="AG7" s="150"/>
      <c r="AH7" s="150"/>
      <c r="AI7" s="151"/>
      <c r="AJ7" s="169" t="s">
        <v>4</v>
      </c>
      <c r="AK7" s="2207"/>
      <c r="AL7" s="2207"/>
      <c r="AM7" s="2207"/>
      <c r="AN7" s="141"/>
      <c r="AO7" s="142"/>
    </row>
    <row r="8" spans="2:41" ht="15.95" customHeight="1">
      <c r="B8" s="2049"/>
      <c r="C8" s="2060" t="s">
        <v>670</v>
      </c>
      <c r="D8" s="2061"/>
      <c r="E8" s="2061"/>
      <c r="F8" s="2062"/>
      <c r="G8" s="137"/>
      <c r="H8" s="133"/>
      <c r="I8" s="125" t="s">
        <v>4</v>
      </c>
      <c r="J8" s="130" t="s">
        <v>387</v>
      </c>
      <c r="K8" s="131"/>
      <c r="L8" s="2067" t="s">
        <v>671</v>
      </c>
      <c r="M8" s="2067"/>
      <c r="N8" s="2068"/>
      <c r="O8" s="2066" t="s">
        <v>672</v>
      </c>
      <c r="P8" s="2067"/>
      <c r="Q8" s="2067"/>
      <c r="R8" s="2068"/>
      <c r="S8" s="410" t="s">
        <v>251</v>
      </c>
      <c r="T8" s="130" t="s">
        <v>673</v>
      </c>
      <c r="U8" s="130"/>
      <c r="V8" s="130"/>
      <c r="W8" s="130"/>
      <c r="X8" s="137"/>
      <c r="Y8" s="130"/>
      <c r="Z8" s="130"/>
      <c r="AA8" s="130"/>
      <c r="AB8" s="137"/>
      <c r="AC8" s="137"/>
      <c r="AD8" s="137"/>
      <c r="AE8" s="133"/>
      <c r="AF8" s="137"/>
      <c r="AG8" s="137"/>
      <c r="AH8" s="137"/>
      <c r="AI8" s="131"/>
      <c r="AJ8" s="155" t="s">
        <v>4</v>
      </c>
      <c r="AK8" s="237" t="s">
        <v>674</v>
      </c>
      <c r="AL8" s="237"/>
      <c r="AM8" s="237"/>
      <c r="AN8" s="141"/>
      <c r="AO8" s="142"/>
    </row>
    <row r="9" spans="2:41" ht="15.95" customHeight="1">
      <c r="B9" s="2049"/>
      <c r="C9" s="2042" t="s">
        <v>675</v>
      </c>
      <c r="D9" s="1993"/>
      <c r="E9" s="1993"/>
      <c r="F9" s="2043"/>
      <c r="G9" s="137"/>
      <c r="H9" s="133"/>
      <c r="I9" s="125" t="s">
        <v>4</v>
      </c>
      <c r="J9" s="130" t="s">
        <v>392</v>
      </c>
      <c r="K9" s="131"/>
      <c r="L9" s="2244" t="s">
        <v>676</v>
      </c>
      <c r="M9" s="2244"/>
      <c r="N9" s="2245"/>
      <c r="O9" s="2246" t="s">
        <v>677</v>
      </c>
      <c r="P9" s="2244"/>
      <c r="Q9" s="2244"/>
      <c r="R9" s="2245"/>
      <c r="S9" s="183" t="s">
        <v>389</v>
      </c>
      <c r="T9" s="389" t="s">
        <v>4</v>
      </c>
      <c r="U9" s="150" t="s">
        <v>645</v>
      </c>
      <c r="V9" s="192"/>
      <c r="W9" s="389" t="s">
        <v>4</v>
      </c>
      <c r="X9" s="192" t="s">
        <v>678</v>
      </c>
      <c r="Y9" s="192"/>
      <c r="Z9" s="192"/>
      <c r="AA9" s="150"/>
      <c r="AB9" s="192"/>
      <c r="AC9" s="150"/>
      <c r="AD9" s="150"/>
      <c r="AE9" s="389" t="s">
        <v>4</v>
      </c>
      <c r="AF9" s="192" t="s">
        <v>622</v>
      </c>
      <c r="AH9" s="150"/>
      <c r="AI9" s="151"/>
      <c r="AJ9" s="169" t="s">
        <v>4</v>
      </c>
      <c r="AK9" s="2207"/>
      <c r="AL9" s="2207"/>
      <c r="AM9" s="2207"/>
      <c r="AN9" s="141"/>
      <c r="AO9" s="142"/>
    </row>
    <row r="10" spans="2:41" ht="15.95" customHeight="1">
      <c r="B10" s="2049"/>
      <c r="C10" s="159"/>
      <c r="D10" s="137"/>
      <c r="E10" s="137"/>
      <c r="F10" s="140"/>
      <c r="G10" s="137"/>
      <c r="H10" s="133"/>
      <c r="I10" s="125" t="s">
        <v>4</v>
      </c>
      <c r="J10" s="130" t="s">
        <v>397</v>
      </c>
      <c r="K10" s="131"/>
      <c r="L10" s="2067" t="s">
        <v>679</v>
      </c>
      <c r="M10" s="2257"/>
      <c r="N10" s="2258"/>
      <c r="O10" s="2259" t="s">
        <v>680</v>
      </c>
      <c r="P10" s="2260"/>
      <c r="Q10" s="2260"/>
      <c r="R10" s="2261"/>
      <c r="S10" s="390" t="s">
        <v>4</v>
      </c>
      <c r="T10" s="157" t="s">
        <v>681</v>
      </c>
      <c r="U10" s="411"/>
      <c r="V10" s="411"/>
      <c r="W10" s="411"/>
      <c r="X10" s="412"/>
      <c r="Y10" s="411"/>
      <c r="Z10" s="411"/>
      <c r="AA10" s="411"/>
      <c r="AB10" s="412"/>
      <c r="AC10" s="413"/>
      <c r="AD10" s="413"/>
      <c r="AE10" s="413"/>
      <c r="AF10" s="413"/>
      <c r="AG10" s="413"/>
      <c r="AH10" s="413"/>
      <c r="AI10" s="414"/>
      <c r="AJ10" s="155" t="s">
        <v>4</v>
      </c>
      <c r="AK10" s="237" t="s">
        <v>588</v>
      </c>
      <c r="AL10" s="237"/>
      <c r="AM10" s="237"/>
      <c r="AN10" s="141"/>
      <c r="AO10" s="142"/>
    </row>
    <row r="11" spans="2:41" ht="15.95" customHeight="1">
      <c r="B11" s="2049"/>
      <c r="C11" s="159"/>
      <c r="D11" s="137"/>
      <c r="E11" s="137"/>
      <c r="F11" s="140"/>
      <c r="G11" s="137"/>
      <c r="H11" s="133"/>
      <c r="I11" s="132"/>
      <c r="J11" s="133"/>
      <c r="K11" s="131"/>
      <c r="L11" s="2244" t="s">
        <v>682</v>
      </c>
      <c r="M11" s="2262"/>
      <c r="N11" s="2263"/>
      <c r="O11" s="2246" t="s">
        <v>683</v>
      </c>
      <c r="P11" s="2262"/>
      <c r="Q11" s="2262"/>
      <c r="R11" s="2263"/>
      <c r="S11" s="415" t="s">
        <v>4</v>
      </c>
      <c r="T11" s="416" t="s">
        <v>684</v>
      </c>
      <c r="U11" s="192"/>
      <c r="V11" s="192"/>
      <c r="W11" s="192"/>
      <c r="X11" s="149"/>
      <c r="Y11" s="192"/>
      <c r="Z11" s="192"/>
      <c r="AA11" s="192"/>
      <c r="AB11" s="149"/>
      <c r="AC11" s="150"/>
      <c r="AD11" s="150"/>
      <c r="AE11" s="150"/>
      <c r="AF11" s="150"/>
      <c r="AG11" s="150"/>
      <c r="AH11" s="150"/>
      <c r="AI11" s="151"/>
      <c r="AJ11" s="169" t="s">
        <v>4</v>
      </c>
      <c r="AK11" s="2207"/>
      <c r="AL11" s="2207"/>
      <c r="AM11" s="2207"/>
      <c r="AN11" s="141"/>
      <c r="AO11" s="142"/>
    </row>
    <row r="12" spans="2:41" ht="15.95" customHeight="1">
      <c r="B12" s="2049"/>
      <c r="C12" s="159"/>
      <c r="D12" s="137"/>
      <c r="E12" s="137"/>
      <c r="F12" s="140"/>
      <c r="G12" s="137"/>
      <c r="H12" s="133"/>
      <c r="I12" s="132"/>
      <c r="J12" s="133"/>
      <c r="K12" s="131"/>
      <c r="L12" s="2067" t="s">
        <v>685</v>
      </c>
      <c r="M12" s="2067"/>
      <c r="N12" s="2068"/>
      <c r="O12" s="2066" t="s">
        <v>679</v>
      </c>
      <c r="P12" s="2067"/>
      <c r="Q12" s="2067"/>
      <c r="R12" s="2068"/>
      <c r="S12" s="390" t="s">
        <v>4</v>
      </c>
      <c r="T12" s="130" t="s">
        <v>686</v>
      </c>
      <c r="U12" s="130"/>
      <c r="V12" s="130"/>
      <c r="W12" s="130"/>
      <c r="X12" s="137"/>
      <c r="Y12" s="130"/>
      <c r="Z12" s="130"/>
      <c r="AA12" s="130"/>
      <c r="AB12" s="137"/>
      <c r="AC12" s="137"/>
      <c r="AD12" s="137"/>
      <c r="AE12" s="133"/>
      <c r="AF12" s="137"/>
      <c r="AG12" s="137"/>
      <c r="AH12" s="137"/>
      <c r="AI12" s="131"/>
      <c r="AJ12" s="155" t="s">
        <v>4</v>
      </c>
      <c r="AK12" s="237" t="s">
        <v>614</v>
      </c>
      <c r="AL12" s="237"/>
      <c r="AM12" s="237"/>
      <c r="AN12" s="141"/>
      <c r="AO12" s="142"/>
    </row>
    <row r="13" spans="2:41" ht="15.95" customHeight="1">
      <c r="B13" s="2049"/>
      <c r="C13" s="159"/>
      <c r="D13" s="137"/>
      <c r="E13" s="137"/>
      <c r="F13" s="140"/>
      <c r="G13" s="137"/>
      <c r="H13" s="133"/>
      <c r="I13" s="132"/>
      <c r="J13" s="133"/>
      <c r="K13" s="131"/>
      <c r="L13" s="2244" t="s">
        <v>687</v>
      </c>
      <c r="M13" s="2244"/>
      <c r="N13" s="2245"/>
      <c r="O13" s="2246" t="s">
        <v>688</v>
      </c>
      <c r="P13" s="2244"/>
      <c r="Q13" s="2244"/>
      <c r="R13" s="2245"/>
      <c r="S13" s="183"/>
      <c r="T13" s="417"/>
      <c r="U13" s="192"/>
      <c r="V13" s="192"/>
      <c r="W13" s="192"/>
      <c r="X13" s="149"/>
      <c r="Y13" s="192"/>
      <c r="Z13" s="192"/>
      <c r="AA13" s="192"/>
      <c r="AB13" s="149"/>
      <c r="AC13" s="150"/>
      <c r="AD13" s="150"/>
      <c r="AE13" s="150"/>
      <c r="AF13" s="150"/>
      <c r="AG13" s="150"/>
      <c r="AH13" s="150"/>
      <c r="AI13" s="151"/>
      <c r="AJ13" s="169" t="s">
        <v>4</v>
      </c>
      <c r="AK13" s="2207"/>
      <c r="AL13" s="2207"/>
      <c r="AM13" s="2207"/>
      <c r="AN13" s="141"/>
      <c r="AO13" s="142"/>
    </row>
    <row r="14" spans="2:41" ht="15.95" customHeight="1">
      <c r="B14" s="2049"/>
      <c r="C14" s="159"/>
      <c r="D14" s="137"/>
      <c r="E14" s="137"/>
      <c r="F14" s="140"/>
      <c r="G14" s="137"/>
      <c r="H14" s="133"/>
      <c r="I14" s="132"/>
      <c r="J14" s="133"/>
      <c r="K14" s="131"/>
      <c r="L14" s="2067" t="s">
        <v>689</v>
      </c>
      <c r="M14" s="2067"/>
      <c r="N14" s="2068"/>
      <c r="O14" s="2066" t="s">
        <v>690</v>
      </c>
      <c r="P14" s="2067"/>
      <c r="Q14" s="2067"/>
      <c r="R14" s="2068"/>
      <c r="S14" s="390" t="s">
        <v>4</v>
      </c>
      <c r="T14" s="130" t="s">
        <v>691</v>
      </c>
      <c r="U14" s="130"/>
      <c r="V14" s="130"/>
      <c r="W14" s="130"/>
      <c r="X14" s="137"/>
      <c r="Y14" s="130"/>
      <c r="Z14" s="130"/>
      <c r="AA14" s="130"/>
      <c r="AB14" s="137"/>
      <c r="AC14" s="137"/>
      <c r="AD14" s="137"/>
      <c r="AE14" s="133"/>
      <c r="AF14" s="137"/>
      <c r="AG14" s="137"/>
      <c r="AH14" s="137"/>
      <c r="AI14" s="131"/>
      <c r="AJ14" s="155" t="s">
        <v>4</v>
      </c>
      <c r="AK14" s="237" t="s">
        <v>614</v>
      </c>
      <c r="AL14" s="237"/>
      <c r="AM14" s="237"/>
      <c r="AN14" s="141"/>
      <c r="AO14" s="142"/>
    </row>
    <row r="15" spans="2:41" ht="15.95" customHeight="1" thickBot="1">
      <c r="B15" s="2050"/>
      <c r="C15" s="246"/>
      <c r="D15" s="247"/>
      <c r="E15" s="247"/>
      <c r="F15" s="418"/>
      <c r="G15" s="247"/>
      <c r="H15" s="115"/>
      <c r="I15" s="114"/>
      <c r="J15" s="115"/>
      <c r="K15" s="116"/>
      <c r="L15" s="2253" t="s">
        <v>692</v>
      </c>
      <c r="M15" s="2253"/>
      <c r="N15" s="2254"/>
      <c r="O15" s="2255" t="s">
        <v>693</v>
      </c>
      <c r="P15" s="2253"/>
      <c r="Q15" s="2253"/>
      <c r="R15" s="2254"/>
      <c r="S15" s="114"/>
      <c r="T15" s="419"/>
      <c r="U15" s="419"/>
      <c r="V15" s="419"/>
      <c r="W15" s="419"/>
      <c r="X15" s="247"/>
      <c r="Y15" s="419"/>
      <c r="Z15" s="419"/>
      <c r="AA15" s="419"/>
      <c r="AB15" s="247"/>
      <c r="AC15" s="115"/>
      <c r="AD15" s="115"/>
      <c r="AE15" s="115"/>
      <c r="AF15" s="115"/>
      <c r="AG15" s="115"/>
      <c r="AH15" s="115"/>
      <c r="AI15" s="116"/>
      <c r="AJ15" s="420" t="s">
        <v>4</v>
      </c>
      <c r="AK15" s="2256"/>
      <c r="AL15" s="2256"/>
      <c r="AM15" s="2256"/>
      <c r="AN15" s="251"/>
      <c r="AO15" s="256"/>
    </row>
    <row r="16" spans="2:4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sheetData>
  <mergeCells count="40">
    <mergeCell ref="AK15:AM15"/>
    <mergeCell ref="L10:N10"/>
    <mergeCell ref="O10:R10"/>
    <mergeCell ref="L11:N11"/>
    <mergeCell ref="O11:R11"/>
    <mergeCell ref="AK11:AM11"/>
    <mergeCell ref="L12:N12"/>
    <mergeCell ref="O12:R12"/>
    <mergeCell ref="L13:N13"/>
    <mergeCell ref="O13:R13"/>
    <mergeCell ref="AK13:AM13"/>
    <mergeCell ref="L14:N14"/>
    <mergeCell ref="O14:R14"/>
    <mergeCell ref="C9:F9"/>
    <mergeCell ref="L9:N9"/>
    <mergeCell ref="O9:R9"/>
    <mergeCell ref="AK9:AM9"/>
    <mergeCell ref="B6:B15"/>
    <mergeCell ref="L6:N7"/>
    <mergeCell ref="O6:R6"/>
    <mergeCell ref="C7:F7"/>
    <mergeCell ref="G7:H7"/>
    <mergeCell ref="O7:R7"/>
    <mergeCell ref="AK7:AM7"/>
    <mergeCell ref="C8:F8"/>
    <mergeCell ref="L8:N8"/>
    <mergeCell ref="O8:R8"/>
    <mergeCell ref="L15:N15"/>
    <mergeCell ref="O15:R15"/>
    <mergeCell ref="AN4:AO5"/>
    <mergeCell ref="C5:F5"/>
    <mergeCell ref="L5:N5"/>
    <mergeCell ref="O5:R5"/>
    <mergeCell ref="S5:AI5"/>
    <mergeCell ref="AJ5:AM5"/>
    <mergeCell ref="C4:F4"/>
    <mergeCell ref="G4:H5"/>
    <mergeCell ref="I4:K5"/>
    <mergeCell ref="L4:N4"/>
    <mergeCell ref="O4:AM4"/>
  </mergeCells>
  <phoneticPr fontId="5"/>
  <dataValidations count="2">
    <dataValidation type="list" allowBlank="1" showInputMessage="1" showErrorMessage="1" sqref="AJ6:AJ15 S14 I7:I10 S6 T9 W9 AE9 S10:S12" xr:uid="{461E2D3B-E3F0-424A-B8BC-FF61B65DA45D}">
      <formula1>"□,■"</formula1>
    </dataValidation>
    <dataValidation type="list" allowBlank="1" showInputMessage="1" showErrorMessage="1" sqref="G7:H7" xr:uid="{4D77E50A-3506-4E91-811F-7733F7F4AC6C}">
      <formula1>"３,２,１"</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346"/>
    </row>
    <row r="5" spans="2:41" ht="15.95" customHeight="1" thickBot="1">
      <c r="B5" s="424"/>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347"/>
      <c r="AO5" s="2348"/>
    </row>
    <row r="6" spans="2:41" ht="15.95" customHeight="1">
      <c r="B6" s="2048" t="s">
        <v>695</v>
      </c>
      <c r="C6" s="327" t="s">
        <v>696</v>
      </c>
      <c r="D6" s="123"/>
      <c r="E6" s="123"/>
      <c r="F6" s="121"/>
      <c r="G6" s="123" t="s">
        <v>377</v>
      </c>
      <c r="H6" s="119"/>
      <c r="I6" s="120"/>
      <c r="J6" s="119"/>
      <c r="K6" s="108"/>
      <c r="L6" s="2334" t="s">
        <v>697</v>
      </c>
      <c r="M6" s="2335"/>
      <c r="N6" s="2335"/>
      <c r="O6" s="2335"/>
      <c r="P6" s="2335"/>
      <c r="Q6" s="2335"/>
      <c r="R6" s="2336"/>
      <c r="S6" s="330" t="s">
        <v>4</v>
      </c>
      <c r="T6" s="118" t="s">
        <v>698</v>
      </c>
      <c r="U6" s="118"/>
      <c r="V6" s="118"/>
      <c r="W6" s="118"/>
      <c r="X6" s="118"/>
      <c r="Y6" s="118"/>
      <c r="Z6" s="118"/>
      <c r="AA6" s="118"/>
      <c r="AB6" s="118"/>
      <c r="AC6" s="118"/>
      <c r="AD6" s="118"/>
      <c r="AE6" s="119"/>
      <c r="AF6" s="118"/>
      <c r="AG6" s="118"/>
      <c r="AH6" s="118"/>
      <c r="AI6" s="108"/>
      <c r="AN6" s="331"/>
      <c r="AO6" s="332"/>
    </row>
    <row r="7" spans="2:41" ht="15.95" customHeight="1">
      <c r="B7" s="2049"/>
      <c r="C7" s="2061" t="s">
        <v>699</v>
      </c>
      <c r="D7" s="2061"/>
      <c r="E7" s="2061"/>
      <c r="F7" s="2062"/>
      <c r="G7" s="2014"/>
      <c r="H7" s="2015"/>
      <c r="I7" s="125" t="s">
        <v>124</v>
      </c>
      <c r="J7" s="130" t="s">
        <v>382</v>
      </c>
      <c r="K7" s="131"/>
      <c r="L7" s="2337"/>
      <c r="M7" s="2338"/>
      <c r="N7" s="2338"/>
      <c r="O7" s="2338"/>
      <c r="P7" s="2338"/>
      <c r="Q7" s="2338"/>
      <c r="R7" s="2339"/>
      <c r="S7" s="425" t="s">
        <v>4</v>
      </c>
      <c r="T7" s="130" t="s">
        <v>700</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49"/>
      <c r="C8" s="2061" t="s">
        <v>377</v>
      </c>
      <c r="D8" s="2061"/>
      <c r="E8" s="2061"/>
      <c r="F8" s="2062"/>
      <c r="G8" s="426"/>
      <c r="H8" s="133"/>
      <c r="I8" s="125" t="s">
        <v>4</v>
      </c>
      <c r="J8" s="130" t="s">
        <v>387</v>
      </c>
      <c r="K8" s="131"/>
      <c r="L8" s="2340" t="s">
        <v>698</v>
      </c>
      <c r="M8" s="2341"/>
      <c r="N8" s="2342"/>
      <c r="O8" s="2063" t="s">
        <v>701</v>
      </c>
      <c r="P8" s="2204"/>
      <c r="Q8" s="2204"/>
      <c r="R8" s="2205"/>
      <c r="S8" s="427" t="s">
        <v>4</v>
      </c>
      <c r="T8" s="157" t="s">
        <v>702</v>
      </c>
      <c r="U8" s="157"/>
      <c r="V8" s="157"/>
      <c r="W8" s="157"/>
      <c r="X8" s="157"/>
      <c r="Y8" s="157"/>
      <c r="Z8" s="157"/>
      <c r="AA8" s="157"/>
      <c r="AB8" s="157"/>
      <c r="AC8" s="157"/>
      <c r="AD8" s="157"/>
      <c r="AE8" s="219"/>
      <c r="AF8" s="157"/>
      <c r="AG8" s="157"/>
      <c r="AH8" s="157"/>
      <c r="AI8" s="173"/>
      <c r="AJ8" s="122" t="s">
        <v>4</v>
      </c>
      <c r="AK8" s="2274" t="s">
        <v>385</v>
      </c>
      <c r="AL8" s="2274"/>
      <c r="AM8" s="2274"/>
      <c r="AN8" s="141"/>
      <c r="AO8" s="142"/>
    </row>
    <row r="9" spans="2:41" ht="15.95" customHeight="1">
      <c r="B9" s="2049"/>
      <c r="C9" s="428" t="s">
        <v>389</v>
      </c>
      <c r="D9" s="429"/>
      <c r="E9" s="1993" t="s">
        <v>703</v>
      </c>
      <c r="F9" s="2043"/>
      <c r="G9" s="426"/>
      <c r="H9" s="133"/>
      <c r="I9" s="125" t="s">
        <v>4</v>
      </c>
      <c r="J9" s="130" t="s">
        <v>392</v>
      </c>
      <c r="K9" s="131"/>
      <c r="L9" s="2340"/>
      <c r="M9" s="2341"/>
      <c r="N9" s="2342"/>
      <c r="O9" s="2203"/>
      <c r="P9" s="2204"/>
      <c r="Q9" s="2204"/>
      <c r="R9" s="2205"/>
      <c r="S9" s="430" t="s">
        <v>389</v>
      </c>
      <c r="T9" s="2025"/>
      <c r="U9" s="2025"/>
      <c r="V9" s="2025"/>
      <c r="W9" s="2025"/>
      <c r="X9" s="2025"/>
      <c r="Y9" s="133" t="s">
        <v>390</v>
      </c>
      <c r="Z9" s="130" t="s">
        <v>704</v>
      </c>
      <c r="AA9" s="130"/>
      <c r="AB9" s="130"/>
      <c r="AC9" s="130"/>
      <c r="AD9" s="130"/>
      <c r="AE9" s="133"/>
      <c r="AF9" s="130"/>
      <c r="AG9" s="130"/>
      <c r="AH9" s="130"/>
      <c r="AI9" s="131"/>
      <c r="AJ9" s="122" t="s">
        <v>4</v>
      </c>
      <c r="AK9" s="1987"/>
      <c r="AL9" s="1987"/>
      <c r="AM9" s="1987"/>
      <c r="AN9" s="141"/>
      <c r="AO9" s="142"/>
    </row>
    <row r="10" spans="2:41" ht="15.95" customHeight="1">
      <c r="B10" s="2049"/>
      <c r="C10" s="431"/>
      <c r="D10" s="432"/>
      <c r="E10" s="133"/>
      <c r="F10" s="131"/>
      <c r="G10" s="426"/>
      <c r="H10" s="133"/>
      <c r="I10" s="125" t="s">
        <v>4</v>
      </c>
      <c r="J10" s="130" t="s">
        <v>397</v>
      </c>
      <c r="K10" s="131"/>
      <c r="L10" s="2340"/>
      <c r="M10" s="2341"/>
      <c r="N10" s="2342"/>
      <c r="O10" s="2246"/>
      <c r="P10" s="2244"/>
      <c r="Q10" s="2244"/>
      <c r="R10" s="2245"/>
      <c r="S10" s="172"/>
      <c r="T10" s="389" t="s">
        <v>4</v>
      </c>
      <c r="U10" s="192" t="s">
        <v>705</v>
      </c>
      <c r="V10" s="192"/>
      <c r="W10" s="192"/>
      <c r="X10" s="192"/>
      <c r="Y10" s="192"/>
      <c r="Z10" s="192"/>
      <c r="AA10" s="192"/>
      <c r="AB10" s="192"/>
      <c r="AD10" s="192"/>
      <c r="AE10" s="150"/>
      <c r="AF10" s="192"/>
      <c r="AG10" s="192"/>
      <c r="AH10" s="192"/>
      <c r="AI10" s="433" t="s">
        <v>706</v>
      </c>
      <c r="AN10" s="141"/>
      <c r="AO10" s="142"/>
    </row>
    <row r="11" spans="2:41" ht="15.95" customHeight="1">
      <c r="B11" s="2049"/>
      <c r="C11" s="434"/>
      <c r="D11" s="153"/>
      <c r="F11" s="435"/>
      <c r="G11" s="426"/>
      <c r="H11" s="133"/>
      <c r="I11" s="436"/>
      <c r="J11" s="130"/>
      <c r="K11" s="131"/>
      <c r="L11" s="2340"/>
      <c r="M11" s="2341"/>
      <c r="N11" s="2342"/>
      <c r="O11" s="2063" t="s">
        <v>707</v>
      </c>
      <c r="P11" s="2204"/>
      <c r="Q11" s="2204"/>
      <c r="R11" s="2205"/>
      <c r="S11" s="155" t="s">
        <v>4</v>
      </c>
      <c r="T11" s="157" t="s">
        <v>708</v>
      </c>
      <c r="U11" s="157"/>
      <c r="V11" s="157"/>
      <c r="W11" s="157"/>
      <c r="X11" s="201"/>
      <c r="Y11" s="219"/>
      <c r="Z11" s="157"/>
      <c r="AA11" s="201"/>
      <c r="AB11" s="157"/>
      <c r="AC11" s="157"/>
      <c r="AD11" s="201"/>
      <c r="AE11" s="219"/>
      <c r="AF11" s="157"/>
      <c r="AG11" s="157"/>
      <c r="AH11" s="157"/>
      <c r="AI11" s="173"/>
      <c r="AN11" s="141"/>
      <c r="AO11" s="142"/>
    </row>
    <row r="12" spans="2:41" ht="15.95" customHeight="1">
      <c r="B12" s="2049"/>
      <c r="C12" s="128"/>
      <c r="D12" s="128"/>
      <c r="E12" s="128"/>
      <c r="F12" s="129"/>
      <c r="G12" s="426"/>
      <c r="H12" s="133"/>
      <c r="I12" s="436"/>
      <c r="J12" s="130"/>
      <c r="K12" s="131"/>
      <c r="L12" s="2340"/>
      <c r="M12" s="2341"/>
      <c r="N12" s="2342"/>
      <c r="O12" s="2203"/>
      <c r="P12" s="2204"/>
      <c r="Q12" s="2204"/>
      <c r="R12" s="2205"/>
      <c r="S12" s="132" t="s">
        <v>389</v>
      </c>
      <c r="T12" s="2025"/>
      <c r="U12" s="2025"/>
      <c r="V12" s="2025"/>
      <c r="W12" s="2025"/>
      <c r="X12" s="2025"/>
      <c r="Y12" s="133" t="s">
        <v>390</v>
      </c>
      <c r="Z12" s="130"/>
      <c r="AB12" s="130"/>
      <c r="AC12" s="130"/>
      <c r="AE12" s="133"/>
      <c r="AF12" s="130"/>
      <c r="AG12" s="130"/>
      <c r="AH12" s="130"/>
      <c r="AI12" s="131"/>
      <c r="AN12" s="141"/>
      <c r="AO12" s="142"/>
    </row>
    <row r="13" spans="2:41" ht="15.95" customHeight="1">
      <c r="B13" s="2049"/>
      <c r="C13" s="128"/>
      <c r="D13" s="128"/>
      <c r="E13" s="128"/>
      <c r="F13" s="129"/>
      <c r="G13" s="426"/>
      <c r="H13" s="133"/>
      <c r="I13" s="436"/>
      <c r="J13" s="130"/>
      <c r="K13" s="131"/>
      <c r="L13" s="2343"/>
      <c r="M13" s="2344"/>
      <c r="N13" s="2345"/>
      <c r="O13" s="2246"/>
      <c r="P13" s="2244"/>
      <c r="Q13" s="2244"/>
      <c r="R13" s="2245"/>
      <c r="S13" s="183"/>
      <c r="T13" s="389" t="s">
        <v>4</v>
      </c>
      <c r="U13" s="192" t="s">
        <v>709</v>
      </c>
      <c r="V13" s="192"/>
      <c r="W13" s="192"/>
      <c r="X13" s="192"/>
      <c r="Y13" s="192"/>
      <c r="Z13" s="192"/>
      <c r="AA13" s="192"/>
      <c r="AB13" s="192"/>
      <c r="AD13" s="192"/>
      <c r="AE13" s="150"/>
      <c r="AF13" s="192"/>
      <c r="AG13" s="192"/>
      <c r="AH13" s="192"/>
      <c r="AI13" s="437" t="s">
        <v>710</v>
      </c>
      <c r="AJ13" s="172"/>
      <c r="AK13" s="195"/>
      <c r="AL13" s="195"/>
      <c r="AM13" s="196"/>
      <c r="AN13" s="141"/>
      <c r="AO13" s="142"/>
    </row>
    <row r="14" spans="2:41" ht="15.95" customHeight="1">
      <c r="B14" s="2049"/>
      <c r="C14" s="128"/>
      <c r="D14" s="128"/>
      <c r="E14" s="128"/>
      <c r="F14" s="129"/>
      <c r="G14" s="426"/>
      <c r="H14" s="133"/>
      <c r="I14" s="436"/>
      <c r="J14" s="130"/>
      <c r="K14" s="131"/>
      <c r="L14" s="2280" t="s">
        <v>711</v>
      </c>
      <c r="M14" s="2281"/>
      <c r="N14" s="2282"/>
      <c r="O14" s="2039" t="s">
        <v>712</v>
      </c>
      <c r="P14" s="2040"/>
      <c r="Q14" s="2040"/>
      <c r="R14" s="2041"/>
      <c r="S14" s="155" t="s">
        <v>4</v>
      </c>
      <c r="T14" s="157" t="s">
        <v>713</v>
      </c>
      <c r="U14" s="237"/>
      <c r="V14" s="237"/>
      <c r="W14" s="237"/>
      <c r="X14" s="237"/>
      <c r="Y14" s="237"/>
      <c r="Z14" s="237"/>
      <c r="AA14" s="237"/>
      <c r="AB14" s="237"/>
      <c r="AC14" s="237"/>
      <c r="AD14" s="237"/>
      <c r="AE14" s="237"/>
      <c r="AF14" s="237"/>
      <c r="AG14" s="237"/>
      <c r="AH14" s="237"/>
      <c r="AI14" s="173"/>
      <c r="AJ14" s="122" t="s">
        <v>4</v>
      </c>
      <c r="AK14" s="2274" t="s">
        <v>385</v>
      </c>
      <c r="AL14" s="2274"/>
      <c r="AM14" s="2274"/>
      <c r="AN14" s="141"/>
      <c r="AO14" s="142"/>
    </row>
    <row r="15" spans="2:41" ht="15.95" customHeight="1">
      <c r="B15" s="2049"/>
      <c r="C15" s="128"/>
      <c r="D15" s="128"/>
      <c r="E15" s="128"/>
      <c r="F15" s="129"/>
      <c r="G15" s="426"/>
      <c r="H15" s="133"/>
      <c r="I15" s="436"/>
      <c r="J15" s="130"/>
      <c r="K15" s="131"/>
      <c r="L15" s="2283"/>
      <c r="M15" s="2284"/>
      <c r="N15" s="2285"/>
      <c r="O15" s="2063"/>
      <c r="P15" s="2064"/>
      <c r="Q15" s="2064"/>
      <c r="R15" s="2065"/>
      <c r="S15" s="125" t="s">
        <v>4</v>
      </c>
      <c r="T15" s="130" t="s">
        <v>714</v>
      </c>
      <c r="U15" s="133"/>
      <c r="V15" s="133"/>
      <c r="W15" s="133"/>
      <c r="X15" s="133"/>
      <c r="Y15" s="133"/>
      <c r="AA15" s="133"/>
      <c r="AB15" s="130"/>
      <c r="AC15" s="133"/>
      <c r="AD15" s="133"/>
      <c r="AE15" s="133"/>
      <c r="AF15" s="133"/>
      <c r="AG15" s="133"/>
      <c r="AH15" s="133"/>
      <c r="AI15" s="131"/>
      <c r="AJ15" s="122" t="s">
        <v>4</v>
      </c>
      <c r="AK15" s="2274" t="s">
        <v>715</v>
      </c>
      <c r="AL15" s="2274"/>
      <c r="AM15" s="2274"/>
      <c r="AN15" s="141"/>
      <c r="AO15" s="142"/>
    </row>
    <row r="16" spans="2:41" ht="15.95" customHeight="1">
      <c r="B16" s="2049"/>
      <c r="C16" s="128"/>
      <c r="D16" s="128"/>
      <c r="E16" s="128"/>
      <c r="F16" s="129"/>
      <c r="G16" s="426"/>
      <c r="H16" s="133"/>
      <c r="I16" s="436"/>
      <c r="J16" s="130"/>
      <c r="K16" s="131"/>
      <c r="L16" s="2283"/>
      <c r="M16" s="2284"/>
      <c r="N16" s="2285"/>
      <c r="O16" s="2039" t="s">
        <v>716</v>
      </c>
      <c r="P16" s="2040"/>
      <c r="Q16" s="2040"/>
      <c r="R16" s="2040"/>
      <c r="S16" s="215" t="s">
        <v>717</v>
      </c>
      <c r="T16" s="219"/>
      <c r="U16" s="219"/>
      <c r="V16" s="219"/>
      <c r="W16" s="219"/>
      <c r="X16" s="2328"/>
      <c r="Y16" s="2328"/>
      <c r="Z16" s="2328"/>
      <c r="AA16" s="2328"/>
      <c r="AB16" s="2328"/>
      <c r="AC16" s="2328"/>
      <c r="AD16" s="2328"/>
      <c r="AE16" s="2328"/>
      <c r="AF16" s="2328"/>
      <c r="AG16" s="2328"/>
      <c r="AH16" s="2328"/>
      <c r="AI16" s="173" t="s">
        <v>718</v>
      </c>
      <c r="AJ16" s="122" t="s">
        <v>4</v>
      </c>
      <c r="AK16" s="2274" t="s">
        <v>719</v>
      </c>
      <c r="AL16" s="2274"/>
      <c r="AM16" s="2274"/>
      <c r="AN16" s="141"/>
      <c r="AO16" s="142"/>
    </row>
    <row r="17" spans="2:41" ht="15.95" customHeight="1">
      <c r="B17" s="2049"/>
      <c r="C17" s="128"/>
      <c r="D17" s="128"/>
      <c r="E17" s="128"/>
      <c r="F17" s="129"/>
      <c r="G17" s="426"/>
      <c r="H17" s="133"/>
      <c r="I17" s="436"/>
      <c r="J17" s="130"/>
      <c r="K17" s="131"/>
      <c r="L17" s="2283"/>
      <c r="M17" s="2284"/>
      <c r="N17" s="2285"/>
      <c r="O17" s="2063"/>
      <c r="P17" s="2064"/>
      <c r="Q17" s="2064"/>
      <c r="R17" s="2064"/>
      <c r="S17" s="438" t="s">
        <v>720</v>
      </c>
      <c r="T17" s="133"/>
      <c r="U17" s="133"/>
      <c r="V17" s="2303"/>
      <c r="W17" s="2303"/>
      <c r="X17" s="2303"/>
      <c r="Y17" s="2303"/>
      <c r="Z17" s="2303"/>
      <c r="AA17" s="2303"/>
      <c r="AB17" s="2303"/>
      <c r="AC17" s="2303"/>
      <c r="AD17" s="2303"/>
      <c r="AE17" s="2303"/>
      <c r="AF17" s="2303"/>
      <c r="AG17" s="2303"/>
      <c r="AH17" s="2303"/>
      <c r="AI17" s="131" t="s">
        <v>718</v>
      </c>
      <c r="AJ17" s="122" t="s">
        <v>4</v>
      </c>
      <c r="AK17" s="1987"/>
      <c r="AL17" s="1987"/>
      <c r="AM17" s="1987"/>
      <c r="AN17" s="141"/>
      <c r="AO17" s="142"/>
    </row>
    <row r="18" spans="2:41" ht="15.95" customHeight="1">
      <c r="B18" s="2049"/>
      <c r="C18" s="128"/>
      <c r="D18" s="128"/>
      <c r="E18" s="128"/>
      <c r="F18" s="129"/>
      <c r="G18" s="426"/>
      <c r="H18" s="133"/>
      <c r="I18" s="436"/>
      <c r="J18" s="130"/>
      <c r="K18" s="131"/>
      <c r="L18" s="2283"/>
      <c r="M18" s="2284"/>
      <c r="N18" s="2285"/>
      <c r="O18" s="2063"/>
      <c r="P18" s="2064"/>
      <c r="Q18" s="2064"/>
      <c r="R18" s="2064"/>
      <c r="S18" s="438" t="s">
        <v>721</v>
      </c>
      <c r="T18" s="133"/>
      <c r="U18" s="133"/>
      <c r="V18" s="133"/>
      <c r="W18" s="133"/>
      <c r="X18" s="133"/>
      <c r="Y18" s="2306"/>
      <c r="Z18" s="2306"/>
      <c r="AA18" s="2306"/>
      <c r="AB18" s="2306"/>
      <c r="AC18" s="2306"/>
      <c r="AD18" s="2306"/>
      <c r="AE18" s="2306"/>
      <c r="AF18" s="2306"/>
      <c r="AG18" s="2306"/>
      <c r="AH18" s="2306"/>
      <c r="AI18" s="131" t="s">
        <v>718</v>
      </c>
      <c r="AM18" s="168"/>
      <c r="AN18" s="141"/>
      <c r="AO18" s="142"/>
    </row>
    <row r="19" spans="2:41" ht="15.95" customHeight="1">
      <c r="B19" s="2049"/>
      <c r="C19" s="128"/>
      <c r="D19" s="128"/>
      <c r="E19" s="128"/>
      <c r="F19" s="129"/>
      <c r="G19" s="426"/>
      <c r="H19" s="133"/>
      <c r="I19" s="436"/>
      <c r="J19" s="130"/>
      <c r="K19" s="131"/>
      <c r="L19" s="2283"/>
      <c r="M19" s="2284"/>
      <c r="N19" s="2285"/>
      <c r="O19" s="2063"/>
      <c r="P19" s="2064"/>
      <c r="Q19" s="2064"/>
      <c r="R19" s="2064"/>
      <c r="S19" s="155" t="s">
        <v>4</v>
      </c>
      <c r="T19" s="157" t="s">
        <v>722</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49"/>
      <c r="C20" s="128"/>
      <c r="D20" s="128"/>
      <c r="E20" s="128"/>
      <c r="F20" s="129"/>
      <c r="G20" s="426"/>
      <c r="H20" s="133"/>
      <c r="I20" s="436"/>
      <c r="J20" s="130"/>
      <c r="K20" s="131"/>
      <c r="L20" s="2286"/>
      <c r="M20" s="2287"/>
      <c r="N20" s="2288"/>
      <c r="O20" s="2326"/>
      <c r="P20" s="2327"/>
      <c r="Q20" s="2327"/>
      <c r="R20" s="2327"/>
      <c r="S20" s="183"/>
      <c r="T20" s="389" t="s">
        <v>4</v>
      </c>
      <c r="U20" s="192" t="s">
        <v>723</v>
      </c>
      <c r="V20" s="150"/>
      <c r="W20" s="150"/>
      <c r="X20" s="150"/>
      <c r="Y20" s="150"/>
      <c r="Z20" s="150"/>
      <c r="AA20" s="389" t="s">
        <v>4</v>
      </c>
      <c r="AB20" s="192" t="s">
        <v>724</v>
      </c>
      <c r="AC20" s="150"/>
      <c r="AD20" s="150"/>
      <c r="AE20" s="150"/>
      <c r="AF20" s="150"/>
      <c r="AG20" s="150"/>
      <c r="AH20" s="150"/>
      <c r="AI20" s="151"/>
      <c r="AM20" s="168"/>
      <c r="AN20" s="141"/>
      <c r="AO20" s="142"/>
    </row>
    <row r="21" spans="2:41" ht="15.95" customHeight="1">
      <c r="B21" s="2049"/>
      <c r="C21" s="128"/>
      <c r="D21" s="128"/>
      <c r="E21" s="128"/>
      <c r="F21" s="128"/>
      <c r="G21" s="436"/>
      <c r="H21" s="131"/>
      <c r="I21" s="426"/>
      <c r="J21" s="130"/>
      <c r="K21" s="133"/>
      <c r="L21" s="2293" t="s">
        <v>725</v>
      </c>
      <c r="M21" s="2294"/>
      <c r="N21" s="2295"/>
      <c r="O21" s="2316" t="s">
        <v>726</v>
      </c>
      <c r="P21" s="2317"/>
      <c r="Q21" s="2317"/>
      <c r="R21" s="2318"/>
      <c r="S21" s="2330" t="s">
        <v>727</v>
      </c>
      <c r="T21" s="2331"/>
      <c r="U21" s="2331"/>
      <c r="V21" s="2331"/>
      <c r="W21" s="2331"/>
      <c r="X21" s="2331"/>
      <c r="Y21" s="2331"/>
      <c r="Z21" s="2331"/>
      <c r="AA21" s="2331"/>
      <c r="AB21" s="2331"/>
      <c r="AC21" s="2331"/>
      <c r="AD21" s="2331"/>
      <c r="AE21" s="2331"/>
      <c r="AF21" s="2331"/>
      <c r="AG21" s="2331"/>
      <c r="AH21" s="2331"/>
      <c r="AI21" s="2332"/>
      <c r="AJ21" s="155" t="s">
        <v>4</v>
      </c>
      <c r="AK21" s="2269" t="s">
        <v>715</v>
      </c>
      <c r="AL21" s="2269"/>
      <c r="AM21" s="2270"/>
      <c r="AN21" s="141"/>
      <c r="AO21" s="142"/>
    </row>
    <row r="22" spans="2:41" ht="15.95" customHeight="1">
      <c r="B22" s="2049"/>
      <c r="C22" s="128"/>
      <c r="D22" s="128"/>
      <c r="E22" s="128"/>
      <c r="F22" s="128"/>
      <c r="G22" s="436"/>
      <c r="H22" s="131"/>
      <c r="I22" s="426"/>
      <c r="J22" s="130"/>
      <c r="K22" s="133"/>
      <c r="L22" s="2296"/>
      <c r="M22" s="2297"/>
      <c r="N22" s="2298"/>
      <c r="O22" s="2319"/>
      <c r="P22" s="2320"/>
      <c r="Q22" s="2320"/>
      <c r="R22" s="2321"/>
      <c r="S22" s="130" t="s">
        <v>728</v>
      </c>
      <c r="T22" s="130"/>
      <c r="U22" s="130" t="s">
        <v>389</v>
      </c>
      <c r="V22" s="2304"/>
      <c r="W22" s="2304"/>
      <c r="X22" s="2304"/>
      <c r="Y22" s="2304"/>
      <c r="Z22" s="2304"/>
      <c r="AA22" s="2304"/>
      <c r="AB22" s="2304"/>
      <c r="AC22" s="2304"/>
      <c r="AD22" s="2304"/>
      <c r="AE22" s="2304"/>
      <c r="AF22" s="2304"/>
      <c r="AG22" s="2304"/>
      <c r="AH22" s="2304"/>
      <c r="AI22" s="440" t="s">
        <v>729</v>
      </c>
      <c r="AJ22" s="122" t="s">
        <v>4</v>
      </c>
      <c r="AK22" s="2274" t="s">
        <v>719</v>
      </c>
      <c r="AL22" s="2274"/>
      <c r="AM22" s="2274"/>
      <c r="AN22" s="141"/>
      <c r="AO22" s="142"/>
    </row>
    <row r="23" spans="2:41" ht="15.95" customHeight="1">
      <c r="B23" s="2049"/>
      <c r="C23" s="128"/>
      <c r="D23" s="128"/>
      <c r="E23" s="128"/>
      <c r="F23" s="128"/>
      <c r="G23" s="436"/>
      <c r="H23" s="131"/>
      <c r="I23" s="426"/>
      <c r="J23" s="130"/>
      <c r="K23" s="133"/>
      <c r="L23" s="2296"/>
      <c r="M23" s="2297"/>
      <c r="N23" s="2298"/>
      <c r="O23" s="2319"/>
      <c r="P23" s="2320"/>
      <c r="Q23" s="2320"/>
      <c r="R23" s="2321"/>
      <c r="S23" s="137" t="s">
        <v>730</v>
      </c>
      <c r="T23" s="130"/>
      <c r="U23" s="130" t="s">
        <v>389</v>
      </c>
      <c r="V23" s="2333"/>
      <c r="W23" s="2333"/>
      <c r="X23" s="2333"/>
      <c r="Y23" s="2333"/>
      <c r="Z23" s="2333"/>
      <c r="AA23" s="2333"/>
      <c r="AB23" s="2333"/>
      <c r="AC23" s="2333"/>
      <c r="AD23" s="2333"/>
      <c r="AE23" s="2333"/>
      <c r="AF23" s="2333"/>
      <c r="AG23" s="2333"/>
      <c r="AH23" s="2333"/>
      <c r="AI23" s="440" t="s">
        <v>729</v>
      </c>
      <c r="AJ23" s="122" t="s">
        <v>4</v>
      </c>
      <c r="AK23" s="1987"/>
      <c r="AL23" s="1987"/>
      <c r="AM23" s="1987"/>
      <c r="AN23" s="141"/>
      <c r="AO23" s="142"/>
    </row>
    <row r="24" spans="2:41" ht="15.95" customHeight="1">
      <c r="B24" s="2049"/>
      <c r="C24" s="128"/>
      <c r="D24" s="128"/>
      <c r="E24" s="128"/>
      <c r="F24" s="128"/>
      <c r="G24" s="436"/>
      <c r="H24" s="131"/>
      <c r="I24" s="426"/>
      <c r="J24" s="130"/>
      <c r="K24" s="133"/>
      <c r="L24" s="2296"/>
      <c r="M24" s="2297"/>
      <c r="N24" s="2298"/>
      <c r="O24" s="2319"/>
      <c r="P24" s="2320"/>
      <c r="Q24" s="2320"/>
      <c r="R24" s="2321"/>
      <c r="S24" s="137" t="s">
        <v>731</v>
      </c>
      <c r="T24" s="139"/>
      <c r="U24" s="130" t="s">
        <v>389</v>
      </c>
      <c r="V24" s="2333"/>
      <c r="W24" s="2333"/>
      <c r="X24" s="2333"/>
      <c r="Y24" s="2333"/>
      <c r="Z24" s="2333"/>
      <c r="AA24" s="2333"/>
      <c r="AB24" s="2333"/>
      <c r="AC24" s="2333"/>
      <c r="AD24" s="2333"/>
      <c r="AE24" s="2333"/>
      <c r="AF24" s="2333"/>
      <c r="AG24" s="2333"/>
      <c r="AH24" s="2333"/>
      <c r="AI24" s="440" t="s">
        <v>729</v>
      </c>
      <c r="AJ24" s="141"/>
      <c r="AM24" s="168"/>
      <c r="AN24" s="141"/>
      <c r="AO24" s="142"/>
    </row>
    <row r="25" spans="2:41" ht="15.95" customHeight="1">
      <c r="B25" s="2049"/>
      <c r="C25" s="128"/>
      <c r="D25" s="128"/>
      <c r="E25" s="128"/>
      <c r="F25" s="128"/>
      <c r="G25" s="436"/>
      <c r="H25" s="131"/>
      <c r="I25" s="426"/>
      <c r="J25" s="130"/>
      <c r="K25" s="133"/>
      <c r="L25" s="2296"/>
      <c r="M25" s="2297"/>
      <c r="N25" s="2298"/>
      <c r="O25" s="2319"/>
      <c r="P25" s="2320"/>
      <c r="Q25" s="2320"/>
      <c r="R25" s="2321"/>
      <c r="S25" s="130" t="s">
        <v>732</v>
      </c>
      <c r="T25" s="130" t="s">
        <v>733</v>
      </c>
      <c r="U25" s="137"/>
      <c r="V25" s="137"/>
      <c r="W25" s="137"/>
      <c r="X25" s="137"/>
      <c r="Y25" s="137" t="s">
        <v>734</v>
      </c>
      <c r="Z25" s="2304"/>
      <c r="AA25" s="2304"/>
      <c r="AB25" s="2304"/>
      <c r="AC25" s="2304"/>
      <c r="AD25" s="2304"/>
      <c r="AE25" s="2304"/>
      <c r="AF25" s="2304"/>
      <c r="AG25" s="2304"/>
      <c r="AH25" s="2304"/>
      <c r="AI25" s="440" t="s">
        <v>729</v>
      </c>
      <c r="AJ25" s="141"/>
      <c r="AM25" s="168"/>
      <c r="AN25" s="141"/>
      <c r="AO25" s="142"/>
    </row>
    <row r="26" spans="2:41" ht="15.95" customHeight="1">
      <c r="B26" s="2049"/>
      <c r="C26" s="128"/>
      <c r="D26" s="128"/>
      <c r="E26" s="128"/>
      <c r="F26" s="128"/>
      <c r="G26" s="436"/>
      <c r="H26" s="131"/>
      <c r="I26" s="426"/>
      <c r="J26" s="130"/>
      <c r="K26" s="133"/>
      <c r="L26" s="2296"/>
      <c r="M26" s="2297"/>
      <c r="N26" s="2298"/>
      <c r="O26" s="2319"/>
      <c r="P26" s="2320"/>
      <c r="Q26" s="2320"/>
      <c r="R26" s="2321"/>
      <c r="S26" s="137"/>
      <c r="T26" s="130" t="s">
        <v>735</v>
      </c>
      <c r="U26" s="105"/>
      <c r="V26" s="105"/>
      <c r="W26" s="105"/>
      <c r="X26" s="130" t="s">
        <v>389</v>
      </c>
      <c r="Y26" s="2304"/>
      <c r="Z26" s="2304"/>
      <c r="AA26" s="2304"/>
      <c r="AB26" s="2304"/>
      <c r="AC26" s="2304"/>
      <c r="AD26" s="2304"/>
      <c r="AE26" s="2304"/>
      <c r="AF26" s="2304"/>
      <c r="AG26" s="2304"/>
      <c r="AH26" s="2304"/>
      <c r="AI26" s="440" t="s">
        <v>729</v>
      </c>
      <c r="AJ26" s="141"/>
      <c r="AM26" s="168"/>
      <c r="AN26" s="141"/>
      <c r="AO26" s="142"/>
    </row>
    <row r="27" spans="2:41" ht="15.95" customHeight="1">
      <c r="B27" s="2049"/>
      <c r="C27" s="128"/>
      <c r="D27" s="128"/>
      <c r="E27" s="128"/>
      <c r="F27" s="128"/>
      <c r="G27" s="436"/>
      <c r="H27" s="131"/>
      <c r="I27" s="426"/>
      <c r="J27" s="130"/>
      <c r="K27" s="133"/>
      <c r="L27" s="2296"/>
      <c r="M27" s="2297"/>
      <c r="N27" s="2298"/>
      <c r="O27" s="2319"/>
      <c r="P27" s="2320"/>
      <c r="Q27" s="2320"/>
      <c r="R27" s="2321"/>
      <c r="S27" s="137" t="s">
        <v>736</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49"/>
      <c r="C28" s="128"/>
      <c r="D28" s="128"/>
      <c r="E28" s="128"/>
      <c r="F28" s="128"/>
      <c r="G28" s="436"/>
      <c r="H28" s="131"/>
      <c r="I28" s="426"/>
      <c r="J28" s="130"/>
      <c r="K28" s="133"/>
      <c r="L28" s="2296"/>
      <c r="M28" s="2297"/>
      <c r="N28" s="2298"/>
      <c r="O28" s="2319"/>
      <c r="P28" s="2320"/>
      <c r="Q28" s="2320"/>
      <c r="R28" s="2321"/>
      <c r="S28" s="130"/>
      <c r="T28" s="130" t="s">
        <v>733</v>
      </c>
      <c r="U28" s="130"/>
      <c r="V28" s="105"/>
      <c r="W28" s="105"/>
      <c r="X28" s="441"/>
      <c r="Y28" s="130" t="s">
        <v>389</v>
      </c>
      <c r="Z28" s="2329"/>
      <c r="AA28" s="2329"/>
      <c r="AB28" s="2329"/>
      <c r="AC28" s="2329"/>
      <c r="AD28" s="2329"/>
      <c r="AE28" s="2329"/>
      <c r="AF28" s="2329"/>
      <c r="AG28" s="2329"/>
      <c r="AH28" s="2329"/>
      <c r="AI28" s="440" t="s">
        <v>729</v>
      </c>
      <c r="AJ28" s="141"/>
      <c r="AM28" s="168"/>
      <c r="AN28" s="141"/>
      <c r="AO28" s="142"/>
    </row>
    <row r="29" spans="2:41" ht="15.95" customHeight="1">
      <c r="B29" s="2049"/>
      <c r="C29" s="128"/>
      <c r="D29" s="128"/>
      <c r="E29" s="128"/>
      <c r="F29" s="128"/>
      <c r="G29" s="436"/>
      <c r="H29" s="131"/>
      <c r="I29" s="426"/>
      <c r="J29" s="130"/>
      <c r="K29" s="133"/>
      <c r="L29" s="2296"/>
      <c r="M29" s="2297"/>
      <c r="N29" s="2298"/>
      <c r="O29" s="2322"/>
      <c r="P29" s="2323"/>
      <c r="Q29" s="2323"/>
      <c r="R29" s="2324"/>
      <c r="S29" s="149"/>
      <c r="T29" s="192" t="s">
        <v>735</v>
      </c>
      <c r="U29" s="149"/>
      <c r="V29" s="149"/>
      <c r="W29" s="443"/>
      <c r="X29" s="149"/>
      <c r="Y29" s="192" t="s">
        <v>389</v>
      </c>
      <c r="Z29" s="2306"/>
      <c r="AA29" s="2306"/>
      <c r="AB29" s="2306"/>
      <c r="AC29" s="2306"/>
      <c r="AD29" s="2306"/>
      <c r="AE29" s="2306"/>
      <c r="AF29" s="2306"/>
      <c r="AG29" s="2306"/>
      <c r="AH29" s="2306"/>
      <c r="AI29" s="444" t="s">
        <v>729</v>
      </c>
      <c r="AJ29" s="172"/>
      <c r="AK29" s="195"/>
      <c r="AL29" s="195"/>
      <c r="AM29" s="196"/>
      <c r="AN29" s="141"/>
      <c r="AO29" s="142"/>
    </row>
    <row r="30" spans="2:41" ht="15.95" customHeight="1">
      <c r="B30" s="2049"/>
      <c r="C30" s="128"/>
      <c r="D30" s="128"/>
      <c r="E30" s="128"/>
      <c r="F30" s="128"/>
      <c r="G30" s="436"/>
      <c r="H30" s="131"/>
      <c r="I30" s="426"/>
      <c r="J30" s="130"/>
      <c r="K30" s="133"/>
      <c r="L30" s="2296"/>
      <c r="M30" s="2297"/>
      <c r="N30" s="2298"/>
      <c r="O30" s="2307" t="s">
        <v>737</v>
      </c>
      <c r="P30" s="2308"/>
      <c r="Q30" s="2308"/>
      <c r="R30" s="2309"/>
      <c r="S30" s="363"/>
      <c r="T30" s="2036" t="s">
        <v>738</v>
      </c>
      <c r="U30" s="2036"/>
      <c r="V30" s="2036"/>
      <c r="W30" s="445"/>
      <c r="X30" s="445"/>
      <c r="Y30" s="446" t="s">
        <v>739</v>
      </c>
      <c r="Z30" s="447"/>
      <c r="AA30" s="446"/>
      <c r="AB30" s="446"/>
      <c r="AC30" s="446"/>
      <c r="AD30" s="446"/>
      <c r="AE30" s="446"/>
      <c r="AF30" s="446"/>
      <c r="AG30" s="446"/>
      <c r="AH30" s="448"/>
      <c r="AI30" s="449"/>
      <c r="AJ30" s="155" t="s">
        <v>4</v>
      </c>
      <c r="AK30" s="2269" t="s">
        <v>715</v>
      </c>
      <c r="AL30" s="2269"/>
      <c r="AM30" s="2270"/>
      <c r="AN30" s="141"/>
      <c r="AO30" s="142"/>
    </row>
    <row r="31" spans="2:41" ht="15.95" customHeight="1">
      <c r="B31" s="2049"/>
      <c r="C31" s="128"/>
      <c r="D31" s="128"/>
      <c r="E31" s="128"/>
      <c r="F31" s="128"/>
      <c r="G31" s="436"/>
      <c r="H31" s="131"/>
      <c r="I31" s="426"/>
      <c r="J31" s="130"/>
      <c r="K31" s="133"/>
      <c r="L31" s="2296"/>
      <c r="M31" s="2297"/>
      <c r="N31" s="2298"/>
      <c r="O31" s="2310"/>
      <c r="P31" s="2311"/>
      <c r="Q31" s="2311"/>
      <c r="R31" s="2312"/>
      <c r="S31" s="139" t="s">
        <v>389</v>
      </c>
      <c r="T31" s="2304"/>
      <c r="U31" s="2304"/>
      <c r="V31" s="2304"/>
      <c r="W31" s="139" t="s">
        <v>729</v>
      </c>
      <c r="X31" s="130" t="s">
        <v>389</v>
      </c>
      <c r="Y31" s="2304"/>
      <c r="Z31" s="2304"/>
      <c r="AA31" s="2304"/>
      <c r="AB31" s="2304"/>
      <c r="AC31" s="2304"/>
      <c r="AD31" s="2304"/>
      <c r="AE31" s="2304"/>
      <c r="AF31" s="2304"/>
      <c r="AG31" s="2304"/>
      <c r="AH31" s="2304"/>
      <c r="AI31" s="440" t="s">
        <v>729</v>
      </c>
      <c r="AJ31" s="122" t="s">
        <v>4</v>
      </c>
      <c r="AK31" s="2274" t="s">
        <v>614</v>
      </c>
      <c r="AL31" s="2274"/>
      <c r="AM31" s="2274"/>
      <c r="AN31" s="141"/>
      <c r="AO31" s="142"/>
    </row>
    <row r="32" spans="2:41" ht="15.95" customHeight="1">
      <c r="B32" s="2049"/>
      <c r="C32" s="128"/>
      <c r="D32" s="128"/>
      <c r="E32" s="128"/>
      <c r="F32" s="128"/>
      <c r="G32" s="436"/>
      <c r="H32" s="131"/>
      <c r="I32" s="426"/>
      <c r="J32" s="130"/>
      <c r="K32" s="133"/>
      <c r="L32" s="2296"/>
      <c r="M32" s="2297"/>
      <c r="N32" s="2298"/>
      <c r="O32" s="2310"/>
      <c r="P32" s="2311"/>
      <c r="Q32" s="2311"/>
      <c r="R32" s="2312"/>
      <c r="S32" s="139" t="s">
        <v>389</v>
      </c>
      <c r="T32" s="2304"/>
      <c r="U32" s="2304"/>
      <c r="V32" s="2304"/>
      <c r="W32" s="139" t="s">
        <v>729</v>
      </c>
      <c r="X32" s="130" t="s">
        <v>389</v>
      </c>
      <c r="Y32" s="2305"/>
      <c r="Z32" s="2305"/>
      <c r="AA32" s="2305"/>
      <c r="AB32" s="2305"/>
      <c r="AC32" s="2305"/>
      <c r="AD32" s="2305"/>
      <c r="AE32" s="2305"/>
      <c r="AF32" s="2305"/>
      <c r="AG32" s="2305"/>
      <c r="AH32" s="2305"/>
      <c r="AI32" s="440" t="s">
        <v>729</v>
      </c>
      <c r="AJ32" s="122" t="s">
        <v>4</v>
      </c>
      <c r="AK32" s="1987"/>
      <c r="AL32" s="1987"/>
      <c r="AM32" s="1987"/>
      <c r="AN32" s="141"/>
      <c r="AO32" s="142"/>
    </row>
    <row r="33" spans="2:41" ht="15.95" customHeight="1">
      <c r="B33" s="2049"/>
      <c r="C33" s="128"/>
      <c r="D33" s="128"/>
      <c r="E33" s="128"/>
      <c r="F33" s="128"/>
      <c r="G33" s="436"/>
      <c r="H33" s="131"/>
      <c r="I33" s="426"/>
      <c r="J33" s="130"/>
      <c r="K33" s="133"/>
      <c r="L33" s="2296"/>
      <c r="M33" s="2297"/>
      <c r="N33" s="2298"/>
      <c r="O33" s="2310"/>
      <c r="P33" s="2311"/>
      <c r="Q33" s="2311"/>
      <c r="R33" s="2312"/>
      <c r="S33" s="139" t="s">
        <v>389</v>
      </c>
      <c r="T33" s="2303"/>
      <c r="U33" s="2303"/>
      <c r="V33" s="2303"/>
      <c r="W33" s="139" t="s">
        <v>729</v>
      </c>
      <c r="X33" s="130" t="s">
        <v>389</v>
      </c>
      <c r="Y33" s="2303"/>
      <c r="Z33" s="2303"/>
      <c r="AA33" s="2303"/>
      <c r="AB33" s="2303"/>
      <c r="AC33" s="2303"/>
      <c r="AD33" s="2303"/>
      <c r="AE33" s="2303"/>
      <c r="AF33" s="2303"/>
      <c r="AG33" s="2303"/>
      <c r="AH33" s="2303"/>
      <c r="AI33" s="440" t="s">
        <v>729</v>
      </c>
      <c r="AJ33" s="141"/>
      <c r="AM33" s="168"/>
      <c r="AN33" s="141"/>
      <c r="AO33" s="142"/>
    </row>
    <row r="34" spans="2:41" ht="15.95" customHeight="1">
      <c r="B34" s="2049"/>
      <c r="C34" s="128"/>
      <c r="D34" s="128"/>
      <c r="E34" s="128"/>
      <c r="F34" s="128"/>
      <c r="G34" s="436"/>
      <c r="H34" s="131"/>
      <c r="I34" s="426"/>
      <c r="J34" s="130"/>
      <c r="K34" s="133"/>
      <c r="L34" s="2296"/>
      <c r="M34" s="2297"/>
      <c r="N34" s="2298"/>
      <c r="O34" s="2313"/>
      <c r="P34" s="2314"/>
      <c r="Q34" s="2314"/>
      <c r="R34" s="2315"/>
      <c r="S34" s="149" t="s">
        <v>740</v>
      </c>
      <c r="T34" s="192"/>
      <c r="U34" s="149"/>
      <c r="V34" s="387"/>
      <c r="W34" s="192"/>
      <c r="X34" s="389" t="s">
        <v>4</v>
      </c>
      <c r="Y34" s="192" t="s">
        <v>621</v>
      </c>
      <c r="Z34" s="192" t="s">
        <v>741</v>
      </c>
      <c r="AA34" s="150"/>
      <c r="AB34" s="2325"/>
      <c r="AC34" s="2325"/>
      <c r="AD34" s="2325"/>
      <c r="AE34" s="2325"/>
      <c r="AF34" s="2325"/>
      <c r="AG34" s="2325"/>
      <c r="AH34" s="2325"/>
      <c r="AI34" s="444" t="s">
        <v>729</v>
      </c>
      <c r="AJ34" s="172"/>
      <c r="AK34" s="195"/>
      <c r="AL34" s="195"/>
      <c r="AM34" s="196"/>
      <c r="AN34" s="141"/>
      <c r="AO34" s="142"/>
    </row>
    <row r="35" spans="2:41" ht="15.95" customHeight="1">
      <c r="B35" s="2049"/>
      <c r="C35" s="128"/>
      <c r="D35" s="128"/>
      <c r="E35" s="128"/>
      <c r="F35" s="128"/>
      <c r="G35" s="436"/>
      <c r="H35" s="131"/>
      <c r="I35" s="426"/>
      <c r="J35" s="130"/>
      <c r="K35" s="133"/>
      <c r="L35" s="2296"/>
      <c r="M35" s="2297"/>
      <c r="N35" s="2298"/>
      <c r="O35" s="2307" t="s">
        <v>742</v>
      </c>
      <c r="P35" s="2308"/>
      <c r="Q35" s="2308"/>
      <c r="R35" s="2309"/>
      <c r="S35" s="219"/>
      <c r="T35" s="237" t="s">
        <v>743</v>
      </c>
      <c r="V35" s="237"/>
      <c r="W35" s="445"/>
      <c r="X35" s="237" t="s">
        <v>744</v>
      </c>
      <c r="Z35" s="157"/>
      <c r="AA35" s="445"/>
      <c r="AB35" s="445"/>
      <c r="AC35" s="445"/>
      <c r="AD35" s="445"/>
      <c r="AE35" s="237" t="s">
        <v>745</v>
      </c>
      <c r="AG35" s="237"/>
      <c r="AH35" s="445"/>
      <c r="AI35" s="445"/>
      <c r="AJ35" s="155" t="s">
        <v>4</v>
      </c>
      <c r="AK35" s="2269" t="s">
        <v>715</v>
      </c>
      <c r="AL35" s="2269"/>
      <c r="AM35" s="2270"/>
      <c r="AN35" s="141"/>
      <c r="AO35" s="142"/>
    </row>
    <row r="36" spans="2:41" ht="15.95" customHeight="1">
      <c r="B36" s="2049"/>
      <c r="C36" s="128"/>
      <c r="D36" s="128"/>
      <c r="E36" s="128"/>
      <c r="F36" s="128"/>
      <c r="G36" s="436"/>
      <c r="H36" s="131"/>
      <c r="I36" s="426"/>
      <c r="J36" s="130"/>
      <c r="K36" s="133"/>
      <c r="L36" s="2296"/>
      <c r="M36" s="2297"/>
      <c r="N36" s="2298"/>
      <c r="O36" s="2310"/>
      <c r="P36" s="2311"/>
      <c r="Q36" s="2311"/>
      <c r="R36" s="2312"/>
      <c r="S36" s="139" t="s">
        <v>389</v>
      </c>
      <c r="T36" s="2304"/>
      <c r="U36" s="2304"/>
      <c r="V36" s="2304"/>
      <c r="W36" s="139" t="s">
        <v>390</v>
      </c>
      <c r="X36" s="130" t="s">
        <v>389</v>
      </c>
      <c r="Y36" s="2013"/>
      <c r="Z36" s="2013"/>
      <c r="AA36" s="2013"/>
      <c r="AB36" s="2013"/>
      <c r="AC36" s="139" t="s">
        <v>390</v>
      </c>
      <c r="AD36" s="130" t="s">
        <v>389</v>
      </c>
      <c r="AE36" s="2013"/>
      <c r="AF36" s="2013"/>
      <c r="AG36" s="2013"/>
      <c r="AH36" s="2013"/>
      <c r="AI36" s="440" t="s">
        <v>390</v>
      </c>
      <c r="AJ36" s="122" t="s">
        <v>4</v>
      </c>
      <c r="AK36" s="2274" t="s">
        <v>614</v>
      </c>
      <c r="AL36" s="2274"/>
      <c r="AM36" s="2274"/>
      <c r="AN36" s="141"/>
      <c r="AO36" s="142"/>
    </row>
    <row r="37" spans="2:41" ht="15.95" customHeight="1">
      <c r="B37" s="2049"/>
      <c r="C37" s="128"/>
      <c r="D37" s="128"/>
      <c r="E37" s="128"/>
      <c r="F37" s="128"/>
      <c r="G37" s="436"/>
      <c r="H37" s="131"/>
      <c r="I37" s="426"/>
      <c r="J37" s="130"/>
      <c r="K37" s="133"/>
      <c r="L37" s="2296"/>
      <c r="M37" s="2297"/>
      <c r="N37" s="2298"/>
      <c r="O37" s="2310"/>
      <c r="P37" s="2311"/>
      <c r="Q37" s="2311"/>
      <c r="R37" s="2312"/>
      <c r="S37" s="139" t="s">
        <v>389</v>
      </c>
      <c r="T37" s="2302"/>
      <c r="U37" s="2302"/>
      <c r="V37" s="2302"/>
      <c r="W37" s="139" t="s">
        <v>390</v>
      </c>
      <c r="X37" s="130" t="s">
        <v>389</v>
      </c>
      <c r="Y37" s="2013"/>
      <c r="Z37" s="2013"/>
      <c r="AA37" s="2013"/>
      <c r="AB37" s="2013"/>
      <c r="AC37" s="139" t="s">
        <v>390</v>
      </c>
      <c r="AD37" s="130" t="s">
        <v>389</v>
      </c>
      <c r="AE37" s="2013"/>
      <c r="AF37" s="2013"/>
      <c r="AG37" s="2013"/>
      <c r="AH37" s="2013"/>
      <c r="AI37" s="440" t="s">
        <v>390</v>
      </c>
      <c r="AJ37" s="122" t="s">
        <v>4</v>
      </c>
      <c r="AK37" s="1987" t="s">
        <v>385</v>
      </c>
      <c r="AL37" s="1987"/>
      <c r="AM37" s="1987"/>
      <c r="AN37" s="141"/>
      <c r="AO37" s="142"/>
    </row>
    <row r="38" spans="2:41" ht="15.95" customHeight="1">
      <c r="B38" s="2049"/>
      <c r="C38" s="128"/>
      <c r="D38" s="128"/>
      <c r="E38" s="128"/>
      <c r="F38" s="128"/>
      <c r="G38" s="436"/>
      <c r="H38" s="131"/>
      <c r="I38" s="426"/>
      <c r="J38" s="130"/>
      <c r="K38" s="133"/>
      <c r="L38" s="2296"/>
      <c r="M38" s="2297"/>
      <c r="N38" s="2298"/>
      <c r="O38" s="2310"/>
      <c r="P38" s="2311"/>
      <c r="Q38" s="2311"/>
      <c r="R38" s="2312"/>
      <c r="S38" s="139" t="s">
        <v>389</v>
      </c>
      <c r="T38" s="2303"/>
      <c r="U38" s="2303"/>
      <c r="V38" s="2303"/>
      <c r="W38" s="139" t="s">
        <v>390</v>
      </c>
      <c r="X38" s="130" t="s">
        <v>389</v>
      </c>
      <c r="Y38" s="2013"/>
      <c r="Z38" s="2013"/>
      <c r="AA38" s="2013"/>
      <c r="AB38" s="2013"/>
      <c r="AC38" s="139" t="s">
        <v>390</v>
      </c>
      <c r="AD38" s="130" t="s">
        <v>389</v>
      </c>
      <c r="AE38" s="2013"/>
      <c r="AF38" s="2013"/>
      <c r="AG38" s="2013"/>
      <c r="AH38" s="2013"/>
      <c r="AI38" s="440" t="s">
        <v>390</v>
      </c>
      <c r="AJ38" s="141"/>
      <c r="AM38" s="168"/>
      <c r="AN38" s="141"/>
      <c r="AO38" s="142"/>
    </row>
    <row r="39" spans="2:41" ht="15.95" customHeight="1">
      <c r="B39" s="2049"/>
      <c r="C39" s="128"/>
      <c r="D39" s="128"/>
      <c r="E39" s="128"/>
      <c r="F39" s="128"/>
      <c r="G39" s="436"/>
      <c r="H39" s="131"/>
      <c r="I39" s="426"/>
      <c r="J39" s="130"/>
      <c r="K39" s="133"/>
      <c r="L39" s="2299"/>
      <c r="M39" s="2300"/>
      <c r="N39" s="2301"/>
      <c r="O39" s="2313"/>
      <c r="P39" s="2314"/>
      <c r="Q39" s="2314"/>
      <c r="R39" s="2315"/>
      <c r="S39" s="149" t="s">
        <v>740</v>
      </c>
      <c r="T39" s="192"/>
      <c r="U39" s="149"/>
      <c r="V39" s="387"/>
      <c r="W39" s="192"/>
      <c r="X39" s="389" t="s">
        <v>4</v>
      </c>
      <c r="Y39" s="192" t="s">
        <v>621</v>
      </c>
      <c r="Z39" s="192" t="s">
        <v>741</v>
      </c>
      <c r="AA39" s="150"/>
      <c r="AB39" s="2279"/>
      <c r="AC39" s="2279"/>
      <c r="AD39" s="2279"/>
      <c r="AE39" s="2279"/>
      <c r="AF39" s="2279"/>
      <c r="AG39" s="2279"/>
      <c r="AH39" s="2279"/>
      <c r="AI39" s="444" t="s">
        <v>390</v>
      </c>
      <c r="AJ39" s="172"/>
      <c r="AK39" s="195"/>
      <c r="AL39" s="195"/>
      <c r="AM39" s="196"/>
      <c r="AN39" s="141"/>
      <c r="AO39" s="142"/>
    </row>
    <row r="40" spans="2:41" ht="15.95" customHeight="1">
      <c r="B40" s="2049"/>
      <c r="C40" s="141"/>
      <c r="G40" s="141"/>
      <c r="H40" s="355"/>
      <c r="I40" s="137"/>
      <c r="J40" s="130"/>
      <c r="K40" s="131"/>
      <c r="L40" s="2280" t="s">
        <v>746</v>
      </c>
      <c r="M40" s="2281"/>
      <c r="N40" s="2282"/>
      <c r="O40" s="2289" t="s">
        <v>747</v>
      </c>
      <c r="P40" s="2290"/>
      <c r="Q40" s="2290"/>
      <c r="R40" s="2291"/>
      <c r="S40" s="450" t="s">
        <v>251</v>
      </c>
      <c r="T40" s="157" t="s">
        <v>748</v>
      </c>
      <c r="U40" s="375"/>
      <c r="V40" s="451"/>
      <c r="W40" s="451"/>
      <c r="X40" s="451"/>
      <c r="Y40" s="451"/>
      <c r="Z40" s="157"/>
      <c r="AA40" s="354" t="s">
        <v>4</v>
      </c>
      <c r="AB40" s="157" t="s">
        <v>102</v>
      </c>
      <c r="AC40" s="219"/>
      <c r="AD40" s="354" t="s">
        <v>4</v>
      </c>
      <c r="AE40" s="157" t="s">
        <v>749</v>
      </c>
      <c r="AF40" s="219"/>
      <c r="AG40" s="157"/>
      <c r="AH40" s="157"/>
      <c r="AI40" s="173"/>
      <c r="AJ40" s="155" t="s">
        <v>4</v>
      </c>
      <c r="AK40" s="2269" t="s">
        <v>715</v>
      </c>
      <c r="AL40" s="2269"/>
      <c r="AM40" s="2270"/>
      <c r="AN40" s="141"/>
      <c r="AO40" s="142"/>
    </row>
    <row r="41" spans="2:41" ht="15.95" customHeight="1">
      <c r="B41" s="2049"/>
      <c r="C41" s="127"/>
      <c r="D41" s="138"/>
      <c r="E41" s="138"/>
      <c r="F41" s="452"/>
      <c r="G41" s="174"/>
      <c r="H41" s="131"/>
      <c r="I41" s="159"/>
      <c r="J41" s="130"/>
      <c r="K41" s="131"/>
      <c r="L41" s="2283"/>
      <c r="M41" s="2284"/>
      <c r="N41" s="2285"/>
      <c r="O41" s="2066" t="s">
        <v>750</v>
      </c>
      <c r="P41" s="2067"/>
      <c r="Q41" s="2067"/>
      <c r="R41" s="2068"/>
      <c r="S41" s="363" t="s">
        <v>251</v>
      </c>
      <c r="T41" s="157" t="s">
        <v>751</v>
      </c>
      <c r="U41" s="157"/>
      <c r="V41" s="157"/>
      <c r="W41" s="157"/>
      <c r="X41" s="157"/>
      <c r="Y41" s="157"/>
      <c r="Z41" s="157" t="s">
        <v>389</v>
      </c>
      <c r="AA41" s="354" t="s">
        <v>4</v>
      </c>
      <c r="AB41" s="157" t="s">
        <v>102</v>
      </c>
      <c r="AC41" s="219"/>
      <c r="AD41" s="354" t="s">
        <v>4</v>
      </c>
      <c r="AE41" s="157" t="s">
        <v>749</v>
      </c>
      <c r="AF41" s="219"/>
      <c r="AG41" s="157"/>
      <c r="AH41" s="157"/>
      <c r="AI41" s="173"/>
      <c r="AJ41" s="122" t="s">
        <v>4</v>
      </c>
      <c r="AK41" s="2274" t="s">
        <v>719</v>
      </c>
      <c r="AL41" s="2274"/>
      <c r="AM41" s="2275"/>
      <c r="AN41" s="141"/>
      <c r="AO41" s="142"/>
    </row>
    <row r="42" spans="2:41" ht="15.95" customHeight="1">
      <c r="B42" s="2049"/>
      <c r="C42" s="127"/>
      <c r="D42" s="138"/>
      <c r="E42" s="138"/>
      <c r="F42" s="452"/>
      <c r="G42" s="174"/>
      <c r="H42" s="131"/>
      <c r="I42" s="159"/>
      <c r="J42" s="130"/>
      <c r="K42" s="131"/>
      <c r="L42" s="2283"/>
      <c r="M42" s="2284"/>
      <c r="N42" s="2285"/>
      <c r="O42" s="2246" t="s">
        <v>752</v>
      </c>
      <c r="P42" s="2244"/>
      <c r="Q42" s="2244"/>
      <c r="R42" s="2245"/>
      <c r="S42" s="169" t="s">
        <v>4</v>
      </c>
      <c r="T42" s="192" t="s">
        <v>753</v>
      </c>
      <c r="U42" s="192"/>
      <c r="V42" s="192"/>
      <c r="W42" s="192"/>
      <c r="X42" s="150" t="s">
        <v>389</v>
      </c>
      <c r="Y42" s="2292"/>
      <c r="Z42" s="2292"/>
      <c r="AA42" s="2292"/>
      <c r="AB42" s="2292"/>
      <c r="AC42" s="2292"/>
      <c r="AD42" s="2292"/>
      <c r="AE42" s="2292"/>
      <c r="AF42" s="2292"/>
      <c r="AG42" s="2292"/>
      <c r="AH42" s="2292"/>
      <c r="AI42" s="151" t="s">
        <v>390</v>
      </c>
      <c r="AJ42" s="122" t="s">
        <v>4</v>
      </c>
      <c r="AK42" s="1987"/>
      <c r="AL42" s="1987"/>
      <c r="AM42" s="1988"/>
      <c r="AN42" s="141"/>
      <c r="AO42" s="142"/>
    </row>
    <row r="43" spans="2:41" ht="15.95" customHeight="1">
      <c r="B43" s="2049"/>
      <c r="C43" s="127"/>
      <c r="D43" s="138"/>
      <c r="E43" s="138"/>
      <c r="F43" s="452"/>
      <c r="G43" s="174"/>
      <c r="H43" s="131"/>
      <c r="I43" s="159"/>
      <c r="J43" s="130"/>
      <c r="K43" s="131"/>
      <c r="L43" s="2283"/>
      <c r="M43" s="2284"/>
      <c r="N43" s="2285"/>
      <c r="O43" s="2203" t="s">
        <v>754</v>
      </c>
      <c r="P43" s="2204"/>
      <c r="Q43" s="2204"/>
      <c r="R43" s="2205"/>
      <c r="S43" s="132" t="s">
        <v>251</v>
      </c>
      <c r="T43" s="130" t="s">
        <v>755</v>
      </c>
      <c r="U43" s="130"/>
      <c r="V43" s="130"/>
      <c r="W43" s="130"/>
      <c r="X43" s="130"/>
      <c r="Y43" s="130"/>
      <c r="Z43" s="130" t="s">
        <v>389</v>
      </c>
      <c r="AA43" s="122" t="s">
        <v>4</v>
      </c>
      <c r="AB43" s="130" t="s">
        <v>102</v>
      </c>
      <c r="AC43" s="133"/>
      <c r="AD43" s="122" t="s">
        <v>4</v>
      </c>
      <c r="AE43" s="130" t="s">
        <v>749</v>
      </c>
      <c r="AF43" s="133"/>
      <c r="AG43" s="133"/>
      <c r="AH43" s="133"/>
      <c r="AI43" s="131"/>
      <c r="AJ43" s="159"/>
      <c r="AK43" s="376"/>
      <c r="AL43" s="376"/>
      <c r="AM43" s="453"/>
      <c r="AN43" s="141"/>
      <c r="AO43" s="142"/>
    </row>
    <row r="44" spans="2:41" ht="15.95" customHeight="1">
      <c r="B44" s="2049"/>
      <c r="C44" s="127"/>
      <c r="D44" s="138"/>
      <c r="E44" s="138"/>
      <c r="F44" s="452"/>
      <c r="G44" s="174"/>
      <c r="H44" s="131"/>
      <c r="I44" s="137"/>
      <c r="J44" s="130"/>
      <c r="K44" s="131"/>
      <c r="L44" s="2283"/>
      <c r="M44" s="2284"/>
      <c r="N44" s="2285"/>
      <c r="O44" s="2203" t="s">
        <v>752</v>
      </c>
      <c r="P44" s="2204"/>
      <c r="Q44" s="2204"/>
      <c r="R44" s="2205"/>
      <c r="S44" s="132" t="s">
        <v>251</v>
      </c>
      <c r="T44" s="130" t="s">
        <v>756</v>
      </c>
      <c r="U44" s="130"/>
      <c r="V44" s="130"/>
      <c r="W44" s="130"/>
      <c r="X44" s="130"/>
      <c r="Y44" s="130"/>
      <c r="Z44" s="130" t="s">
        <v>389</v>
      </c>
      <c r="AA44" s="122" t="s">
        <v>4</v>
      </c>
      <c r="AB44" s="130" t="s">
        <v>102</v>
      </c>
      <c r="AC44" s="133"/>
      <c r="AD44" s="122" t="s">
        <v>4</v>
      </c>
      <c r="AE44" s="130" t="s">
        <v>749</v>
      </c>
      <c r="AF44" s="133"/>
      <c r="AG44" s="133"/>
      <c r="AH44" s="133"/>
      <c r="AI44" s="131"/>
      <c r="AJ44" s="159"/>
      <c r="AK44" s="376"/>
      <c r="AL44" s="376"/>
      <c r="AM44" s="453"/>
      <c r="AN44" s="141"/>
      <c r="AO44" s="142"/>
    </row>
    <row r="45" spans="2:41" ht="15.95" customHeight="1">
      <c r="B45" s="2049"/>
      <c r="C45" s="127"/>
      <c r="D45" s="138"/>
      <c r="E45" s="138"/>
      <c r="F45" s="452"/>
      <c r="G45" s="174"/>
      <c r="H45" s="131"/>
      <c r="I45" s="137"/>
      <c r="J45" s="130"/>
      <c r="K45" s="131"/>
      <c r="L45" s="2286"/>
      <c r="M45" s="2287"/>
      <c r="N45" s="2288"/>
      <c r="O45" s="180"/>
      <c r="P45" s="181"/>
      <c r="Q45" s="181"/>
      <c r="R45" s="182"/>
      <c r="S45" s="125" t="s">
        <v>4</v>
      </c>
      <c r="T45" s="192" t="s">
        <v>753</v>
      </c>
      <c r="U45" s="192"/>
      <c r="V45" s="192"/>
      <c r="W45" s="192"/>
      <c r="X45" s="150" t="s">
        <v>389</v>
      </c>
      <c r="Y45" s="2044"/>
      <c r="Z45" s="2044"/>
      <c r="AA45" s="2044"/>
      <c r="AB45" s="2044"/>
      <c r="AC45" s="2044"/>
      <c r="AD45" s="2044"/>
      <c r="AE45" s="2044"/>
      <c r="AF45" s="2044"/>
      <c r="AG45" s="2044"/>
      <c r="AH45" s="2044"/>
      <c r="AI45" s="151" t="s">
        <v>390</v>
      </c>
      <c r="AJ45" s="454"/>
      <c r="AK45" s="455"/>
      <c r="AL45" s="455"/>
      <c r="AM45" s="456"/>
      <c r="AN45" s="141"/>
      <c r="AO45" s="142"/>
    </row>
    <row r="46" spans="2:41" ht="15.95" customHeight="1">
      <c r="B46" s="457"/>
      <c r="C46" s="127"/>
      <c r="D46" s="138"/>
      <c r="E46" s="138"/>
      <c r="F46" s="452"/>
      <c r="G46" s="174"/>
      <c r="H46" s="131"/>
      <c r="I46" s="137"/>
      <c r="J46" s="130"/>
      <c r="K46" s="133"/>
      <c r="L46" s="2264" t="s">
        <v>757</v>
      </c>
      <c r="M46" s="2265"/>
      <c r="N46" s="2266"/>
      <c r="O46" s="2039" t="s">
        <v>758</v>
      </c>
      <c r="P46" s="2040"/>
      <c r="Q46" s="2040"/>
      <c r="R46" s="2040"/>
      <c r="S46" s="155" t="s">
        <v>4</v>
      </c>
      <c r="T46" s="130" t="s">
        <v>759</v>
      </c>
      <c r="U46" s="130"/>
      <c r="V46" s="130"/>
      <c r="W46" s="130"/>
      <c r="X46" s="133"/>
      <c r="Y46" s="458"/>
      <c r="Z46" s="458"/>
      <c r="AA46" s="458"/>
      <c r="AB46" s="458"/>
      <c r="AC46" s="458"/>
      <c r="AD46" s="458"/>
      <c r="AE46" s="458"/>
      <c r="AF46" s="458"/>
      <c r="AG46" s="458"/>
      <c r="AH46" s="458"/>
      <c r="AI46" s="173"/>
      <c r="AJ46" s="155" t="s">
        <v>4</v>
      </c>
      <c r="AK46" s="2269" t="s">
        <v>715</v>
      </c>
      <c r="AL46" s="2269"/>
      <c r="AM46" s="2270"/>
      <c r="AO46" s="142"/>
    </row>
    <row r="47" spans="2:41" ht="15.95" customHeight="1">
      <c r="B47" s="457"/>
      <c r="C47" s="127"/>
      <c r="D47" s="138"/>
      <c r="E47" s="138"/>
      <c r="F47" s="452"/>
      <c r="G47" s="174"/>
      <c r="H47" s="131"/>
      <c r="I47" s="137"/>
      <c r="J47" s="130"/>
      <c r="K47" s="133"/>
      <c r="L47" s="2271" t="s">
        <v>760</v>
      </c>
      <c r="M47" s="2272"/>
      <c r="N47" s="2273"/>
      <c r="O47" s="2063"/>
      <c r="P47" s="2064"/>
      <c r="Q47" s="2064"/>
      <c r="R47" s="2064"/>
      <c r="S47" s="125" t="s">
        <v>4</v>
      </c>
      <c r="T47" s="130" t="s">
        <v>761</v>
      </c>
      <c r="U47" s="130"/>
      <c r="V47" s="130"/>
      <c r="W47" s="130"/>
      <c r="X47" s="133"/>
      <c r="Y47" s="458"/>
      <c r="Z47" s="458"/>
      <c r="AA47" s="458"/>
      <c r="AB47" s="458"/>
      <c r="AC47" s="458"/>
      <c r="AD47" s="458"/>
      <c r="AE47" s="458"/>
      <c r="AF47" s="458"/>
      <c r="AG47" s="458"/>
      <c r="AH47" s="458"/>
      <c r="AI47" s="131"/>
      <c r="AJ47" s="122" t="s">
        <v>4</v>
      </c>
      <c r="AK47" s="2274" t="s">
        <v>614</v>
      </c>
      <c r="AL47" s="2274"/>
      <c r="AM47" s="2275"/>
      <c r="AO47" s="142"/>
    </row>
    <row r="48" spans="2:41" ht="15.95" customHeight="1" thickBot="1">
      <c r="B48" s="457"/>
      <c r="C48" s="111"/>
      <c r="D48" s="459"/>
      <c r="E48" s="459"/>
      <c r="F48" s="460"/>
      <c r="G48" s="461"/>
      <c r="H48" s="116"/>
      <c r="I48" s="137"/>
      <c r="J48" s="130"/>
      <c r="K48" s="133"/>
      <c r="L48" s="2276" t="s">
        <v>762</v>
      </c>
      <c r="M48" s="2277"/>
      <c r="N48" s="2278"/>
      <c r="O48" s="2267"/>
      <c r="P48" s="2268"/>
      <c r="Q48" s="2268"/>
      <c r="R48" s="2268"/>
      <c r="S48" s="462"/>
      <c r="T48" s="130"/>
      <c r="U48" s="130"/>
      <c r="V48" s="130"/>
      <c r="W48" s="130"/>
      <c r="X48" s="133"/>
      <c r="Y48" s="458"/>
      <c r="Z48" s="458"/>
      <c r="AA48" s="458"/>
      <c r="AB48" s="458"/>
      <c r="AC48" s="458"/>
      <c r="AD48" s="458"/>
      <c r="AE48" s="458"/>
      <c r="AF48" s="458"/>
      <c r="AG48" s="458"/>
      <c r="AH48" s="458"/>
      <c r="AI48" s="116"/>
      <c r="AJ48" s="122" t="s">
        <v>4</v>
      </c>
      <c r="AK48" s="2274" t="s">
        <v>385</v>
      </c>
      <c r="AL48" s="2274"/>
      <c r="AM48" s="2275"/>
      <c r="AO48" s="142"/>
    </row>
    <row r="49" spans="2:41" ht="15.95" customHeight="1">
      <c r="B49" s="463" t="s">
        <v>763</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764</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AN4:AO5"/>
    <mergeCell ref="C5:F5"/>
    <mergeCell ref="L5:N5"/>
    <mergeCell ref="O5:R5"/>
    <mergeCell ref="S5:AI5"/>
    <mergeCell ref="C4:F4"/>
    <mergeCell ref="G4:H5"/>
    <mergeCell ref="I4:K5"/>
    <mergeCell ref="L4:N4"/>
    <mergeCell ref="O4:AM4"/>
    <mergeCell ref="AJ5:AM5"/>
    <mergeCell ref="B6:B45"/>
    <mergeCell ref="L6:R7"/>
    <mergeCell ref="C7:F7"/>
    <mergeCell ref="G7:H7"/>
    <mergeCell ref="C8:F8"/>
    <mergeCell ref="L8:N13"/>
    <mergeCell ref="O8:R10"/>
    <mergeCell ref="L14:N20"/>
    <mergeCell ref="O14:R15"/>
    <mergeCell ref="O35:R39"/>
    <mergeCell ref="AK8:AM8"/>
    <mergeCell ref="E9:F9"/>
    <mergeCell ref="T9:X9"/>
    <mergeCell ref="AK9:AM9"/>
    <mergeCell ref="O11:R13"/>
    <mergeCell ref="T12:X12"/>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Z25:AH25"/>
    <mergeCell ref="Y26:AH26"/>
    <mergeCell ref="Z29:AH29"/>
    <mergeCell ref="O30:R34"/>
    <mergeCell ref="T30:V30"/>
    <mergeCell ref="O21:R29"/>
    <mergeCell ref="T33:V33"/>
    <mergeCell ref="Y33:AH33"/>
    <mergeCell ref="AB34:AH34"/>
    <mergeCell ref="AK30:AM30"/>
    <mergeCell ref="T31:V31"/>
    <mergeCell ref="Y31:AH31"/>
    <mergeCell ref="AK31:AM31"/>
    <mergeCell ref="T32:V32"/>
    <mergeCell ref="Y32:AH32"/>
    <mergeCell ref="AK32:AM32"/>
    <mergeCell ref="AK37:AM37"/>
    <mergeCell ref="T38:V38"/>
    <mergeCell ref="Y38:AB38"/>
    <mergeCell ref="AE38:AH38"/>
    <mergeCell ref="AK35:AM35"/>
    <mergeCell ref="T36:V36"/>
    <mergeCell ref="Y36:AB36"/>
    <mergeCell ref="AE36:AH36"/>
    <mergeCell ref="AK36:AM36"/>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L46:N46"/>
    <mergeCell ref="O46:R48"/>
    <mergeCell ref="AK46:AM46"/>
    <mergeCell ref="L47:N47"/>
    <mergeCell ref="AK47:AM47"/>
    <mergeCell ref="L48:N48"/>
    <mergeCell ref="AK48:AM48"/>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346"/>
    </row>
    <row r="5" spans="2:41" ht="15.95" customHeight="1" thickBot="1">
      <c r="B5" s="424"/>
      <c r="C5" s="2081" t="s">
        <v>371</v>
      </c>
      <c r="D5" s="2082"/>
      <c r="E5" s="2082"/>
      <c r="F5" s="2083"/>
      <c r="G5" s="2092"/>
      <c r="H5" s="2093"/>
      <c r="I5" s="2097"/>
      <c r="J5" s="2007"/>
      <c r="K5" s="2098"/>
      <c r="L5" s="2060" t="s">
        <v>372</v>
      </c>
      <c r="M5" s="2061"/>
      <c r="N5" s="2062"/>
      <c r="O5" s="2016" t="s">
        <v>372</v>
      </c>
      <c r="P5" s="2017"/>
      <c r="Q5" s="2017"/>
      <c r="R5" s="2018"/>
      <c r="S5" s="2383" t="s">
        <v>373</v>
      </c>
      <c r="T5" s="2036"/>
      <c r="U5" s="2036"/>
      <c r="V5" s="2036"/>
      <c r="W5" s="2036"/>
      <c r="X5" s="2036"/>
      <c r="Y5" s="2036"/>
      <c r="Z5" s="2036"/>
      <c r="AA5" s="2036"/>
      <c r="AB5" s="2036"/>
      <c r="AC5" s="2036"/>
      <c r="AD5" s="2036"/>
      <c r="AE5" s="2036"/>
      <c r="AF5" s="2036"/>
      <c r="AG5" s="2036"/>
      <c r="AH5" s="2036"/>
      <c r="AI5" s="2384"/>
      <c r="AJ5" s="2087" t="s">
        <v>374</v>
      </c>
      <c r="AK5" s="2088"/>
      <c r="AL5" s="2088"/>
      <c r="AM5" s="2088"/>
      <c r="AN5" s="2347"/>
      <c r="AO5" s="2348"/>
    </row>
    <row r="6" spans="2:41" ht="15.95" customHeight="1">
      <c r="B6" s="2048" t="s">
        <v>766</v>
      </c>
      <c r="C6" s="467" t="s">
        <v>767</v>
      </c>
      <c r="D6" s="137"/>
      <c r="E6" s="137"/>
      <c r="F6" s="140"/>
      <c r="G6" s="137" t="s">
        <v>377</v>
      </c>
      <c r="H6" s="133"/>
      <c r="I6" s="132"/>
      <c r="J6" s="133"/>
      <c r="K6" s="133"/>
      <c r="L6" s="2365" t="s">
        <v>768</v>
      </c>
      <c r="M6" s="2365"/>
      <c r="N6" s="2365"/>
      <c r="O6" s="2362" t="s">
        <v>769</v>
      </c>
      <c r="P6" s="2362"/>
      <c r="Q6" s="2362"/>
      <c r="R6" s="2362"/>
      <c r="S6" s="155" t="s">
        <v>4</v>
      </c>
      <c r="T6" s="468" t="s">
        <v>770</v>
      </c>
      <c r="U6" s="237"/>
      <c r="V6" s="237"/>
      <c r="W6" s="237"/>
      <c r="X6" s="237"/>
      <c r="Y6" s="201"/>
      <c r="Z6" s="375" t="s">
        <v>389</v>
      </c>
      <c r="AA6" s="2366"/>
      <c r="AB6" s="2366"/>
      <c r="AC6" s="2366"/>
      <c r="AD6" s="2366"/>
      <c r="AE6" s="2366"/>
      <c r="AF6" s="237" t="s">
        <v>771</v>
      </c>
      <c r="AG6" s="237"/>
      <c r="AH6" s="237"/>
      <c r="AI6" s="238"/>
      <c r="AJ6" s="125" t="s">
        <v>4</v>
      </c>
      <c r="AK6" s="137" t="s">
        <v>588</v>
      </c>
      <c r="AL6" s="137"/>
      <c r="AM6" s="137"/>
      <c r="AN6" s="141"/>
      <c r="AO6" s="142"/>
    </row>
    <row r="7" spans="2:41" ht="15.95" customHeight="1">
      <c r="B7" s="2049"/>
      <c r="C7" s="2367" t="s">
        <v>772</v>
      </c>
      <c r="D7" s="2368"/>
      <c r="E7" s="2368"/>
      <c r="F7" s="2369"/>
      <c r="G7" s="2014"/>
      <c r="H7" s="2015"/>
      <c r="I7" s="125" t="s">
        <v>124</v>
      </c>
      <c r="J7" s="130" t="s">
        <v>382</v>
      </c>
      <c r="K7" s="133"/>
      <c r="L7" s="2365"/>
      <c r="M7" s="2365"/>
      <c r="N7" s="2365"/>
      <c r="O7" s="2362"/>
      <c r="P7" s="2362"/>
      <c r="Q7" s="2362"/>
      <c r="R7" s="2362"/>
      <c r="S7" s="125" t="s">
        <v>4</v>
      </c>
      <c r="T7" s="469" t="s">
        <v>773</v>
      </c>
      <c r="U7" s="137"/>
      <c r="V7" s="137"/>
      <c r="W7" s="137"/>
      <c r="X7" s="137"/>
      <c r="Z7" s="139" t="s">
        <v>389</v>
      </c>
      <c r="AA7" s="2370"/>
      <c r="AB7" s="2370"/>
      <c r="AC7" s="2370"/>
      <c r="AD7" s="2370"/>
      <c r="AE7" s="2370"/>
      <c r="AF7" s="137" t="s">
        <v>771</v>
      </c>
      <c r="AG7" s="137"/>
      <c r="AH7" s="137"/>
      <c r="AI7" s="140"/>
      <c r="AJ7" s="125" t="s">
        <v>4</v>
      </c>
      <c r="AK7" s="137" t="s">
        <v>774</v>
      </c>
      <c r="AL7" s="137"/>
      <c r="AM7" s="137"/>
      <c r="AN7" s="141"/>
      <c r="AO7" s="142"/>
    </row>
    <row r="8" spans="2:41" ht="15.95" customHeight="1">
      <c r="B8" s="2049"/>
      <c r="C8" s="2061" t="s">
        <v>775</v>
      </c>
      <c r="D8" s="2061"/>
      <c r="E8" s="2061"/>
      <c r="F8" s="2062"/>
      <c r="G8" s="175"/>
      <c r="H8" s="131"/>
      <c r="I8" s="125" t="s">
        <v>4</v>
      </c>
      <c r="J8" s="130" t="s">
        <v>387</v>
      </c>
      <c r="K8" s="133"/>
      <c r="L8" s="2365"/>
      <c r="M8" s="2365"/>
      <c r="N8" s="2365"/>
      <c r="O8" s="2362"/>
      <c r="P8" s="2362"/>
      <c r="Q8" s="2362"/>
      <c r="R8" s="2362"/>
      <c r="S8" s="169" t="s">
        <v>4</v>
      </c>
      <c r="T8" s="470" t="s">
        <v>776</v>
      </c>
      <c r="U8" s="149"/>
      <c r="V8" s="149"/>
      <c r="W8" s="149"/>
      <c r="X8" s="149"/>
      <c r="Y8" s="195"/>
      <c r="Z8" s="387" t="s">
        <v>389</v>
      </c>
      <c r="AA8" s="2371"/>
      <c r="AB8" s="2371"/>
      <c r="AC8" s="2371"/>
      <c r="AD8" s="2371"/>
      <c r="AE8" s="2371"/>
      <c r="AF8" s="149" t="s">
        <v>771</v>
      </c>
      <c r="AG8" s="149"/>
      <c r="AH8" s="455"/>
      <c r="AI8" s="154"/>
      <c r="AJ8" s="169" t="s">
        <v>4</v>
      </c>
      <c r="AK8" s="2207"/>
      <c r="AL8" s="2207"/>
      <c r="AM8" s="2364"/>
      <c r="AN8" s="141"/>
      <c r="AO8" s="142"/>
    </row>
    <row r="9" spans="2:41" ht="15.95" customHeight="1">
      <c r="B9" s="2049"/>
      <c r="C9" s="428" t="s">
        <v>389</v>
      </c>
      <c r="D9" s="1417">
        <f>断熱!D9</f>
        <v>0</v>
      </c>
      <c r="E9" s="1993" t="s">
        <v>703</v>
      </c>
      <c r="F9" s="2043"/>
      <c r="G9" s="175"/>
      <c r="H9" s="131"/>
      <c r="I9" s="125" t="s">
        <v>4</v>
      </c>
      <c r="J9" s="130" t="s">
        <v>392</v>
      </c>
      <c r="K9" s="133"/>
      <c r="L9" s="2365"/>
      <c r="M9" s="2365"/>
      <c r="N9" s="2365"/>
      <c r="O9" s="2362" t="s">
        <v>777</v>
      </c>
      <c r="P9" s="2362"/>
      <c r="Q9" s="2362"/>
      <c r="R9" s="2362"/>
      <c r="S9" s="155" t="s">
        <v>4</v>
      </c>
      <c r="T9" s="471" t="s">
        <v>778</v>
      </c>
      <c r="U9" s="237"/>
      <c r="V9" s="237"/>
      <c r="W9" s="237"/>
      <c r="X9" s="237"/>
      <c r="Y9" s="237"/>
      <c r="Z9" s="237"/>
      <c r="AA9" s="237"/>
      <c r="AB9" s="237"/>
      <c r="AC9" s="237"/>
      <c r="AD9" s="237"/>
      <c r="AE9" s="237"/>
      <c r="AF9" s="237"/>
      <c r="AG9" s="237"/>
      <c r="AH9" s="237"/>
      <c r="AI9" s="238"/>
      <c r="AJ9" s="125" t="s">
        <v>4</v>
      </c>
      <c r="AK9" s="2274" t="s">
        <v>779</v>
      </c>
      <c r="AL9" s="2274"/>
      <c r="AM9" s="2274"/>
      <c r="AN9" s="141"/>
      <c r="AO9" s="142"/>
    </row>
    <row r="10" spans="2:41" ht="15.95" customHeight="1">
      <c r="B10" s="2049"/>
      <c r="F10" s="168"/>
      <c r="G10" s="175"/>
      <c r="H10" s="131"/>
      <c r="I10" s="125" t="s">
        <v>4</v>
      </c>
      <c r="J10" s="130" t="s">
        <v>397</v>
      </c>
      <c r="K10" s="133"/>
      <c r="L10" s="2365"/>
      <c r="M10" s="2365"/>
      <c r="N10" s="2365"/>
      <c r="O10" s="2362"/>
      <c r="P10" s="2362"/>
      <c r="Q10" s="2362"/>
      <c r="R10" s="2362"/>
      <c r="S10" s="472"/>
      <c r="T10" s="473" t="s">
        <v>780</v>
      </c>
      <c r="U10" s="137"/>
      <c r="V10" s="137"/>
      <c r="W10" s="137"/>
      <c r="X10" s="137"/>
      <c r="Y10" s="137"/>
      <c r="Z10" s="137"/>
      <c r="AA10" s="137" t="s">
        <v>781</v>
      </c>
      <c r="AB10" s="2303"/>
      <c r="AC10" s="2303"/>
      <c r="AD10" s="2303"/>
      <c r="AE10" s="137" t="s">
        <v>782</v>
      </c>
      <c r="AF10" s="137"/>
      <c r="AG10" s="137"/>
      <c r="AH10" s="137"/>
      <c r="AI10" s="140"/>
      <c r="AJ10" s="474"/>
      <c r="AK10" s="2274"/>
      <c r="AL10" s="2274"/>
      <c r="AM10" s="2274"/>
      <c r="AN10" s="141"/>
      <c r="AO10" s="142"/>
    </row>
    <row r="11" spans="2:41" ht="15.95" customHeight="1">
      <c r="B11" s="2049"/>
      <c r="F11" s="168"/>
      <c r="G11" s="175"/>
      <c r="H11" s="131"/>
      <c r="I11" s="175"/>
      <c r="J11" s="130"/>
      <c r="K11" s="133"/>
      <c r="L11" s="2365"/>
      <c r="M11" s="2365"/>
      <c r="N11" s="2365"/>
      <c r="O11" s="2362"/>
      <c r="P11" s="2362"/>
      <c r="Q11" s="2362"/>
      <c r="R11" s="2362"/>
      <c r="S11" s="472"/>
      <c r="T11" s="473" t="s">
        <v>783</v>
      </c>
      <c r="U11" s="137"/>
      <c r="V11" s="137"/>
      <c r="W11" s="137"/>
      <c r="X11" s="137"/>
      <c r="Y11" s="137"/>
      <c r="Z11" s="137"/>
      <c r="AA11" s="137" t="s">
        <v>781</v>
      </c>
      <c r="AB11" s="2303"/>
      <c r="AC11" s="2303"/>
      <c r="AD11" s="2303"/>
      <c r="AE11" s="137" t="s">
        <v>784</v>
      </c>
      <c r="AF11" s="137"/>
      <c r="AG11" s="137"/>
      <c r="AH11" s="137"/>
      <c r="AI11" s="140"/>
      <c r="AJ11" s="474"/>
      <c r="AK11" s="160"/>
      <c r="AL11" s="160"/>
      <c r="AM11" s="160"/>
      <c r="AN11" s="141"/>
      <c r="AO11" s="142"/>
    </row>
    <row r="12" spans="2:41" ht="15.95" customHeight="1">
      <c r="B12" s="2049"/>
      <c r="F12" s="168"/>
      <c r="G12" s="175"/>
      <c r="H12" s="131"/>
      <c r="I12" s="175"/>
      <c r="J12" s="130"/>
      <c r="K12" s="133"/>
      <c r="L12" s="2365"/>
      <c r="M12" s="2365"/>
      <c r="N12" s="2365"/>
      <c r="O12" s="2362"/>
      <c r="P12" s="2362"/>
      <c r="Q12" s="2362"/>
      <c r="R12" s="2362"/>
      <c r="S12" s="125" t="s">
        <v>4</v>
      </c>
      <c r="T12" s="473" t="s">
        <v>785</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49"/>
      <c r="F13" s="168"/>
      <c r="G13" s="175"/>
      <c r="H13" s="131"/>
      <c r="I13" s="175"/>
      <c r="J13" s="130"/>
      <c r="K13" s="133"/>
      <c r="L13" s="2365"/>
      <c r="M13" s="2365"/>
      <c r="N13" s="2365"/>
      <c r="O13" s="2362"/>
      <c r="P13" s="2362"/>
      <c r="Q13" s="2362"/>
      <c r="R13" s="2362"/>
      <c r="S13" s="475"/>
      <c r="T13" s="149"/>
      <c r="U13" s="149"/>
      <c r="V13" s="149"/>
      <c r="W13" s="149"/>
      <c r="X13" s="149"/>
      <c r="Y13" s="149"/>
      <c r="Z13" s="149"/>
      <c r="AA13" s="149" t="s">
        <v>781</v>
      </c>
      <c r="AB13" s="2306"/>
      <c r="AC13" s="2306"/>
      <c r="AD13" s="2306"/>
      <c r="AE13" s="149" t="s">
        <v>784</v>
      </c>
      <c r="AF13" s="149"/>
      <c r="AG13" s="149"/>
      <c r="AH13" s="149"/>
      <c r="AI13" s="154"/>
      <c r="AJ13" s="476"/>
      <c r="AK13" s="373"/>
      <c r="AL13" s="373"/>
      <c r="AM13" s="373"/>
      <c r="AN13" s="1440"/>
      <c r="AO13" s="142"/>
    </row>
    <row r="14" spans="2:41" ht="15.95" customHeight="1">
      <c r="B14" s="2049"/>
      <c r="F14" s="168"/>
      <c r="G14" s="175"/>
      <c r="H14" s="131"/>
      <c r="I14" s="175"/>
      <c r="J14" s="130"/>
      <c r="K14" s="133"/>
      <c r="L14" s="2372" t="s">
        <v>786</v>
      </c>
      <c r="M14" s="2372"/>
      <c r="N14" s="2372"/>
      <c r="O14" s="2362" t="s">
        <v>787</v>
      </c>
      <c r="P14" s="2362"/>
      <c r="Q14" s="2362"/>
      <c r="R14" s="2362"/>
      <c r="S14" s="477" t="s">
        <v>788</v>
      </c>
      <c r="T14" s="478"/>
      <c r="U14" s="479"/>
      <c r="V14" s="479"/>
      <c r="W14" s="479"/>
      <c r="X14" s="479"/>
      <c r="Y14" s="480" t="s">
        <v>389</v>
      </c>
      <c r="Z14" s="2373"/>
      <c r="AA14" s="2373"/>
      <c r="AB14" s="2373"/>
      <c r="AC14" s="2373"/>
      <c r="AD14" s="2373"/>
      <c r="AE14" s="481" t="s">
        <v>789</v>
      </c>
      <c r="AF14" s="479"/>
      <c r="AG14" s="479"/>
      <c r="AH14" s="443"/>
      <c r="AI14" s="372"/>
      <c r="AJ14" s="125" t="s">
        <v>4</v>
      </c>
      <c r="AK14" s="137" t="s">
        <v>790</v>
      </c>
      <c r="AL14" s="137"/>
      <c r="AM14" s="137"/>
      <c r="AN14" s="141"/>
      <c r="AO14" s="142"/>
    </row>
    <row r="15" spans="2:41" ht="15.95" customHeight="1">
      <c r="B15" s="2049"/>
      <c r="F15" s="168"/>
      <c r="G15" s="175"/>
      <c r="H15" s="131"/>
      <c r="I15" s="175"/>
      <c r="J15" s="130"/>
      <c r="K15" s="133"/>
      <c r="L15" s="2372"/>
      <c r="M15" s="2372"/>
      <c r="N15" s="2372"/>
      <c r="O15" s="2362" t="s">
        <v>791</v>
      </c>
      <c r="P15" s="2362"/>
      <c r="Q15" s="2362"/>
      <c r="R15" s="2362"/>
      <c r="S15" s="125" t="s">
        <v>4</v>
      </c>
      <c r="T15" s="130" t="s">
        <v>792</v>
      </c>
      <c r="U15" s="133"/>
      <c r="V15" s="130"/>
      <c r="W15" s="130"/>
      <c r="X15" s="130"/>
      <c r="Y15" s="130"/>
      <c r="Z15" s="130"/>
      <c r="AA15" s="130"/>
      <c r="AB15" s="133"/>
      <c r="AC15" s="130"/>
      <c r="AD15" s="130"/>
      <c r="AE15" s="133"/>
      <c r="AF15" s="130"/>
      <c r="AG15" s="130"/>
      <c r="AH15" s="130"/>
      <c r="AI15" s="131"/>
      <c r="AJ15" s="125" t="s">
        <v>4</v>
      </c>
      <c r="AK15" s="137" t="s">
        <v>385</v>
      </c>
      <c r="AL15" s="137"/>
      <c r="AM15" s="137"/>
      <c r="AN15" s="141"/>
      <c r="AO15" s="142"/>
    </row>
    <row r="16" spans="2:41" ht="15.95" customHeight="1">
      <c r="B16" s="2049"/>
      <c r="F16" s="168"/>
      <c r="G16" s="175"/>
      <c r="H16" s="131"/>
      <c r="I16" s="175"/>
      <c r="J16" s="130"/>
      <c r="K16" s="133"/>
      <c r="L16" s="2372"/>
      <c r="M16" s="2372"/>
      <c r="N16" s="2372"/>
      <c r="O16" s="2362"/>
      <c r="P16" s="2362"/>
      <c r="Q16" s="2362"/>
      <c r="R16" s="2362"/>
      <c r="S16" s="172"/>
      <c r="T16" s="480" t="s">
        <v>389</v>
      </c>
      <c r="U16" s="2363"/>
      <c r="V16" s="2363"/>
      <c r="W16" s="2363"/>
      <c r="X16" s="2363"/>
      <c r="Y16" s="2363"/>
      <c r="Z16" s="2363"/>
      <c r="AA16" s="481" t="s">
        <v>390</v>
      </c>
      <c r="AB16" s="480"/>
      <c r="AC16" s="192"/>
      <c r="AD16" s="192"/>
      <c r="AE16" s="150"/>
      <c r="AF16" s="192"/>
      <c r="AG16" s="192"/>
      <c r="AH16" s="192"/>
      <c r="AI16" s="151"/>
      <c r="AJ16" s="436"/>
      <c r="AK16" s="2274"/>
      <c r="AL16" s="2274"/>
      <c r="AM16" s="2274"/>
      <c r="AN16" s="141"/>
      <c r="AO16" s="142"/>
    </row>
    <row r="17" spans="2:41" ht="15.95" customHeight="1">
      <c r="B17" s="2049"/>
      <c r="F17" s="168"/>
      <c r="G17" s="175"/>
      <c r="H17" s="131"/>
      <c r="I17" s="175"/>
      <c r="J17" s="130"/>
      <c r="K17" s="133"/>
      <c r="L17" s="2372"/>
      <c r="M17" s="2372"/>
      <c r="N17" s="2372"/>
      <c r="O17" s="2362" t="s">
        <v>793</v>
      </c>
      <c r="P17" s="2362"/>
      <c r="Q17" s="2362"/>
      <c r="R17" s="2362"/>
      <c r="S17" s="155" t="s">
        <v>4</v>
      </c>
      <c r="T17" s="157" t="s">
        <v>794</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49"/>
      <c r="F18" s="168"/>
      <c r="G18" s="175"/>
      <c r="H18" s="131"/>
      <c r="I18" s="175"/>
      <c r="J18" s="130"/>
      <c r="K18" s="133"/>
      <c r="L18" s="2372"/>
      <c r="M18" s="2372"/>
      <c r="N18" s="2372"/>
      <c r="O18" s="2362"/>
      <c r="P18" s="2362"/>
      <c r="Q18" s="2362"/>
      <c r="R18" s="2362"/>
      <c r="S18" s="192"/>
      <c r="T18" s="389" t="s">
        <v>4</v>
      </c>
      <c r="U18" s="192" t="s">
        <v>795</v>
      </c>
      <c r="V18" s="192"/>
      <c r="W18" s="192"/>
      <c r="X18" s="192"/>
      <c r="Y18" s="192"/>
      <c r="Z18" s="389" t="s">
        <v>4</v>
      </c>
      <c r="AA18" s="192" t="s">
        <v>796</v>
      </c>
      <c r="AB18" s="150"/>
      <c r="AC18" s="192"/>
      <c r="AD18" s="192"/>
      <c r="AE18" s="150"/>
      <c r="AF18" s="192"/>
      <c r="AG18" s="192"/>
      <c r="AH18" s="192"/>
      <c r="AI18" s="151"/>
      <c r="AJ18" s="474"/>
      <c r="AK18" s="160"/>
      <c r="AL18" s="160"/>
      <c r="AM18" s="160"/>
      <c r="AN18" s="141"/>
      <c r="AO18" s="142"/>
    </row>
    <row r="19" spans="2:41" ht="15.95" customHeight="1">
      <c r="B19" s="2049"/>
      <c r="F19" s="168"/>
      <c r="G19" s="175"/>
      <c r="H19" s="131"/>
      <c r="I19" s="175"/>
      <c r="J19" s="130"/>
      <c r="K19" s="133"/>
      <c r="L19" s="2372"/>
      <c r="M19" s="2372"/>
      <c r="N19" s="2372"/>
      <c r="O19" s="2362" t="s">
        <v>797</v>
      </c>
      <c r="P19" s="2362"/>
      <c r="Q19" s="2362"/>
      <c r="R19" s="2362"/>
      <c r="S19" s="482" t="s">
        <v>4</v>
      </c>
      <c r="T19" s="157" t="s">
        <v>798</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49"/>
      <c r="F20" s="168"/>
      <c r="G20" s="175"/>
      <c r="H20" s="131"/>
      <c r="I20" s="175"/>
      <c r="J20" s="130"/>
      <c r="K20" s="133"/>
      <c r="L20" s="2372"/>
      <c r="M20" s="2372"/>
      <c r="N20" s="2372"/>
      <c r="O20" s="2362"/>
      <c r="P20" s="2362"/>
      <c r="Q20" s="2362"/>
      <c r="R20" s="2362"/>
      <c r="S20" s="192"/>
      <c r="T20" s="192" t="s">
        <v>799</v>
      </c>
      <c r="U20" s="150"/>
      <c r="V20" s="192"/>
      <c r="W20" s="192"/>
      <c r="X20" s="192"/>
      <c r="Y20" s="192"/>
      <c r="Z20" s="192" t="s">
        <v>781</v>
      </c>
      <c r="AA20" s="2306"/>
      <c r="AB20" s="2306"/>
      <c r="AC20" s="2306"/>
      <c r="AD20" s="2306"/>
      <c r="AE20" s="2306"/>
      <c r="AF20" s="192" t="s">
        <v>800</v>
      </c>
      <c r="AG20" s="192"/>
      <c r="AH20" s="192"/>
      <c r="AI20" s="151"/>
      <c r="AJ20" s="474"/>
      <c r="AK20" s="160"/>
      <c r="AL20" s="160"/>
      <c r="AM20" s="160"/>
      <c r="AN20" s="141"/>
      <c r="AO20" s="142"/>
    </row>
    <row r="21" spans="2:41" ht="15.95" customHeight="1">
      <c r="B21" s="2049"/>
      <c r="F21" s="168"/>
      <c r="G21" s="175"/>
      <c r="H21" s="131"/>
      <c r="I21" s="175"/>
      <c r="J21" s="130"/>
      <c r="K21" s="133"/>
      <c r="L21" s="2372"/>
      <c r="M21" s="2372"/>
      <c r="N21" s="2372"/>
      <c r="O21" s="2362" t="s">
        <v>801</v>
      </c>
      <c r="P21" s="2362"/>
      <c r="Q21" s="2362"/>
      <c r="R21" s="2362"/>
      <c r="S21" s="482" t="s">
        <v>4</v>
      </c>
      <c r="T21" s="157" t="s">
        <v>802</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49"/>
      <c r="F22" s="168"/>
      <c r="G22" s="175"/>
      <c r="H22" s="131"/>
      <c r="I22" s="175"/>
      <c r="J22" s="130"/>
      <c r="K22" s="133"/>
      <c r="L22" s="2372"/>
      <c r="M22" s="2372"/>
      <c r="N22" s="2372"/>
      <c r="O22" s="2362"/>
      <c r="P22" s="2362"/>
      <c r="Q22" s="2362"/>
      <c r="R22" s="2362"/>
      <c r="S22" s="192"/>
      <c r="T22" s="192"/>
      <c r="U22" s="150"/>
      <c r="V22" s="192"/>
      <c r="W22" s="192"/>
      <c r="X22" s="192"/>
      <c r="Y22" s="192"/>
      <c r="Z22" s="192"/>
      <c r="AA22" s="192"/>
      <c r="AB22" s="150"/>
      <c r="AC22" s="192"/>
      <c r="AD22" s="192"/>
      <c r="AE22" s="150"/>
      <c r="AF22" s="192"/>
      <c r="AG22" s="192"/>
      <c r="AH22" s="192"/>
      <c r="AI22" s="151"/>
      <c r="AJ22" s="476"/>
      <c r="AK22" s="373"/>
      <c r="AL22" s="373"/>
      <c r="AM22" s="374"/>
      <c r="AN22" s="1440"/>
      <c r="AO22" s="142"/>
    </row>
    <row r="23" spans="2:41" ht="15.95" customHeight="1">
      <c r="B23" s="2049"/>
      <c r="F23" s="168"/>
      <c r="G23" s="175"/>
      <c r="H23" s="131"/>
      <c r="I23" s="175"/>
      <c r="J23" s="130"/>
      <c r="K23" s="133"/>
      <c r="L23" s="2374" t="s">
        <v>803</v>
      </c>
      <c r="M23" s="2375"/>
      <c r="N23" s="2376"/>
      <c r="O23" s="2359" t="s">
        <v>804</v>
      </c>
      <c r="P23" s="2360"/>
      <c r="Q23" s="2360"/>
      <c r="R23" s="2361"/>
      <c r="S23" s="157" t="s">
        <v>795</v>
      </c>
      <c r="T23" s="157"/>
      <c r="U23" s="157"/>
      <c r="V23" s="157" t="s">
        <v>781</v>
      </c>
      <c r="W23" s="2328"/>
      <c r="X23" s="2328"/>
      <c r="Y23" s="2328"/>
      <c r="Z23" s="2328"/>
      <c r="AA23" s="2328"/>
      <c r="AB23" s="2328"/>
      <c r="AC23" s="2328"/>
      <c r="AD23" s="2328"/>
      <c r="AE23" s="2328"/>
      <c r="AF23" s="2328"/>
      <c r="AG23" s="2328"/>
      <c r="AH23" s="2328"/>
      <c r="AI23" s="158" t="s">
        <v>718</v>
      </c>
      <c r="AJ23" s="125" t="s">
        <v>4</v>
      </c>
      <c r="AK23" s="137" t="s">
        <v>614</v>
      </c>
      <c r="AL23" s="137"/>
      <c r="AM23" s="137"/>
      <c r="AN23" s="141"/>
      <c r="AO23" s="142"/>
    </row>
    <row r="24" spans="2:41" ht="15.95" customHeight="1">
      <c r="B24" s="2049"/>
      <c r="F24" s="168"/>
      <c r="G24" s="175"/>
      <c r="H24" s="131"/>
      <c r="I24" s="175"/>
      <c r="J24" s="130"/>
      <c r="K24" s="133"/>
      <c r="L24" s="2377"/>
      <c r="M24" s="2378"/>
      <c r="N24" s="2379"/>
      <c r="O24" s="2337"/>
      <c r="P24" s="2338"/>
      <c r="Q24" s="2338"/>
      <c r="R24" s="2339"/>
      <c r="S24" s="192" t="s">
        <v>805</v>
      </c>
      <c r="T24" s="192"/>
      <c r="U24" s="192"/>
      <c r="V24" s="192" t="s">
        <v>781</v>
      </c>
      <c r="W24" s="2306"/>
      <c r="X24" s="2306"/>
      <c r="Y24" s="2306"/>
      <c r="Z24" s="2306"/>
      <c r="AA24" s="2306"/>
      <c r="AB24" s="2306"/>
      <c r="AC24" s="2306"/>
      <c r="AD24" s="2306"/>
      <c r="AE24" s="2306"/>
      <c r="AF24" s="2306"/>
      <c r="AG24" s="2306"/>
      <c r="AH24" s="2306"/>
      <c r="AI24" s="189" t="s">
        <v>718</v>
      </c>
      <c r="AJ24" s="125" t="s">
        <v>4</v>
      </c>
      <c r="AK24" s="137" t="s">
        <v>806</v>
      </c>
      <c r="AL24" s="137"/>
      <c r="AM24" s="137"/>
      <c r="AN24" s="141"/>
      <c r="AO24" s="142"/>
    </row>
    <row r="25" spans="2:41" ht="15.95" customHeight="1">
      <c r="B25" s="2049"/>
      <c r="F25" s="168"/>
      <c r="G25" s="175"/>
      <c r="H25" s="131"/>
      <c r="I25" s="175"/>
      <c r="J25" s="130"/>
      <c r="K25" s="133"/>
      <c r="L25" s="2377"/>
      <c r="M25" s="2378"/>
      <c r="N25" s="2379"/>
      <c r="O25" s="2359" t="s">
        <v>807</v>
      </c>
      <c r="P25" s="2360"/>
      <c r="Q25" s="2360"/>
      <c r="R25" s="2361"/>
      <c r="S25" s="157" t="s">
        <v>795</v>
      </c>
      <c r="T25" s="157"/>
      <c r="U25" s="157"/>
      <c r="V25" s="157" t="s">
        <v>781</v>
      </c>
      <c r="W25" s="2328"/>
      <c r="X25" s="2328"/>
      <c r="Y25" s="2328"/>
      <c r="Z25" s="2328"/>
      <c r="AA25" s="2328"/>
      <c r="AB25" s="2328"/>
      <c r="AC25" s="2328"/>
      <c r="AD25" s="2328"/>
      <c r="AE25" s="2328"/>
      <c r="AF25" s="2328"/>
      <c r="AG25" s="2328"/>
      <c r="AH25" s="2328"/>
      <c r="AI25" s="158" t="s">
        <v>718</v>
      </c>
      <c r="AJ25" s="125" t="s">
        <v>4</v>
      </c>
      <c r="AK25" s="2274" t="s">
        <v>808</v>
      </c>
      <c r="AL25" s="2274"/>
      <c r="AM25" s="2274"/>
      <c r="AN25" s="141"/>
      <c r="AO25" s="142"/>
    </row>
    <row r="26" spans="2:41" ht="15.95" customHeight="1">
      <c r="B26" s="2049"/>
      <c r="F26" s="168"/>
      <c r="G26" s="175"/>
      <c r="H26" s="131"/>
      <c r="I26" s="175"/>
      <c r="J26" s="130"/>
      <c r="K26" s="133"/>
      <c r="L26" s="2377"/>
      <c r="M26" s="2378"/>
      <c r="N26" s="2379"/>
      <c r="O26" s="2337"/>
      <c r="P26" s="2338"/>
      <c r="Q26" s="2338"/>
      <c r="R26" s="2339"/>
      <c r="S26" s="192" t="s">
        <v>805</v>
      </c>
      <c r="T26" s="192"/>
      <c r="U26" s="192"/>
      <c r="V26" s="192" t="s">
        <v>781</v>
      </c>
      <c r="W26" s="2306"/>
      <c r="X26" s="2306"/>
      <c r="Y26" s="2306"/>
      <c r="Z26" s="2306"/>
      <c r="AA26" s="2306"/>
      <c r="AB26" s="2306"/>
      <c r="AC26" s="2306"/>
      <c r="AD26" s="2306"/>
      <c r="AE26" s="2306"/>
      <c r="AF26" s="2306"/>
      <c r="AG26" s="2306"/>
      <c r="AH26" s="2306"/>
      <c r="AI26" s="189" t="s">
        <v>718</v>
      </c>
      <c r="AJ26" s="474"/>
      <c r="AK26" s="160"/>
      <c r="AL26" s="160"/>
      <c r="AM26" s="160"/>
      <c r="AN26" s="141"/>
      <c r="AO26" s="142"/>
    </row>
    <row r="27" spans="2:41" ht="15.95" customHeight="1">
      <c r="B27" s="2049"/>
      <c r="F27" s="168"/>
      <c r="G27" s="175"/>
      <c r="H27" s="131"/>
      <c r="I27" s="175"/>
      <c r="J27" s="130"/>
      <c r="K27" s="133"/>
      <c r="L27" s="2377"/>
      <c r="M27" s="2378"/>
      <c r="N27" s="2379"/>
      <c r="O27" s="2354" t="s">
        <v>809</v>
      </c>
      <c r="P27" s="2355"/>
      <c r="Q27" s="2355"/>
      <c r="R27" s="2356"/>
      <c r="S27" s="483" t="s">
        <v>781</v>
      </c>
      <c r="T27" s="2357"/>
      <c r="U27" s="2357"/>
      <c r="V27" s="2357"/>
      <c r="W27" s="2357"/>
      <c r="X27" s="2357"/>
      <c r="Y27" s="2357"/>
      <c r="Z27" s="2357"/>
      <c r="AA27" s="2357"/>
      <c r="AB27" s="2357"/>
      <c r="AC27" s="2357"/>
      <c r="AD27" s="2357"/>
      <c r="AE27" s="2357"/>
      <c r="AF27" s="2357"/>
      <c r="AG27" s="2357"/>
      <c r="AH27" s="2357"/>
      <c r="AI27" s="484" t="s">
        <v>718</v>
      </c>
      <c r="AJ27" s="474"/>
      <c r="AK27" s="160"/>
      <c r="AL27" s="160"/>
      <c r="AM27" s="160"/>
      <c r="AN27" s="141"/>
      <c r="AO27" s="142"/>
    </row>
    <row r="28" spans="2:41" ht="15.95" customHeight="1">
      <c r="B28" s="2049"/>
      <c r="C28" s="467"/>
      <c r="D28" s="137"/>
      <c r="E28" s="137"/>
      <c r="F28" s="140"/>
      <c r="G28" s="175"/>
      <c r="H28" s="131"/>
      <c r="I28" s="175"/>
      <c r="J28" s="130"/>
      <c r="K28" s="133"/>
      <c r="L28" s="2377"/>
      <c r="M28" s="2378"/>
      <c r="N28" s="2379"/>
      <c r="O28" s="2280" t="s">
        <v>810</v>
      </c>
      <c r="P28" s="2281"/>
      <c r="Q28" s="2281"/>
      <c r="R28" s="2282"/>
      <c r="S28" s="199" t="s">
        <v>811</v>
      </c>
      <c r="T28" s="219"/>
      <c r="U28" s="219"/>
      <c r="V28" s="221"/>
      <c r="W28" s="219" t="s">
        <v>389</v>
      </c>
      <c r="X28" s="2358"/>
      <c r="Y28" s="2358"/>
      <c r="Z28" s="2358"/>
      <c r="AA28" s="2358"/>
      <c r="AB28" s="2358"/>
      <c r="AC28" s="2358"/>
      <c r="AD28" s="2358"/>
      <c r="AE28" s="2358"/>
      <c r="AF28" s="2358"/>
      <c r="AG28" s="2358"/>
      <c r="AH28" s="2358"/>
      <c r="AI28" s="157" t="s">
        <v>390</v>
      </c>
      <c r="AJ28" s="474"/>
      <c r="AK28" s="2274"/>
      <c r="AL28" s="2274"/>
      <c r="AM28" s="2274"/>
      <c r="AN28" s="141"/>
      <c r="AO28" s="142"/>
    </row>
    <row r="29" spans="2:41" ht="15.95" customHeight="1">
      <c r="B29" s="2049"/>
      <c r="C29" s="467"/>
      <c r="D29" s="137"/>
      <c r="E29" s="137"/>
      <c r="F29" s="137"/>
      <c r="G29" s="174"/>
      <c r="H29" s="131"/>
      <c r="I29" s="175"/>
      <c r="J29" s="130"/>
      <c r="K29" s="133"/>
      <c r="L29" s="2377"/>
      <c r="M29" s="2378"/>
      <c r="N29" s="2379"/>
      <c r="O29" s="2283"/>
      <c r="P29" s="2284"/>
      <c r="Q29" s="2284"/>
      <c r="R29" s="2285"/>
      <c r="S29" s="178" t="s">
        <v>812</v>
      </c>
      <c r="T29" s="133"/>
      <c r="U29" s="133"/>
      <c r="V29" s="204"/>
      <c r="W29" s="485" t="s">
        <v>4</v>
      </c>
      <c r="X29" s="130" t="s">
        <v>813</v>
      </c>
      <c r="Z29" s="130"/>
      <c r="AA29" s="130"/>
      <c r="AB29" s="130"/>
      <c r="AC29" s="133"/>
      <c r="AF29" s="130"/>
      <c r="AG29" s="130"/>
      <c r="AH29" s="133"/>
      <c r="AI29" s="131"/>
      <c r="AJ29" s="442"/>
      <c r="AK29" s="160"/>
      <c r="AL29" s="160"/>
      <c r="AM29" s="160"/>
      <c r="AN29" s="141"/>
      <c r="AO29" s="142"/>
    </row>
    <row r="30" spans="2:41" ht="15.95" customHeight="1">
      <c r="B30" s="2049"/>
      <c r="C30" s="467"/>
      <c r="D30" s="137"/>
      <c r="E30" s="137"/>
      <c r="F30" s="137"/>
      <c r="G30" s="174"/>
      <c r="H30" s="131"/>
      <c r="I30" s="175"/>
      <c r="J30" s="130"/>
      <c r="K30" s="133"/>
      <c r="L30" s="2377"/>
      <c r="M30" s="2378"/>
      <c r="N30" s="2379"/>
      <c r="O30" s="2283"/>
      <c r="P30" s="2284"/>
      <c r="Q30" s="2284"/>
      <c r="R30" s="2285"/>
      <c r="S30" s="178"/>
      <c r="T30" s="133"/>
      <c r="U30" s="133"/>
      <c r="V30" s="204"/>
      <c r="W30" s="485" t="s">
        <v>4</v>
      </c>
      <c r="X30" s="130" t="s">
        <v>814</v>
      </c>
      <c r="Z30" s="130"/>
      <c r="AA30" s="130"/>
      <c r="AB30" s="130"/>
      <c r="AC30" s="133"/>
      <c r="AD30" s="133"/>
      <c r="AE30" s="130"/>
      <c r="AF30" s="130"/>
      <c r="AG30" s="130"/>
      <c r="AH30" s="133"/>
      <c r="AI30" s="131"/>
      <c r="AJ30" s="442"/>
      <c r="AK30" s="160"/>
      <c r="AL30" s="160"/>
      <c r="AM30" s="160"/>
      <c r="AN30" s="141"/>
      <c r="AO30" s="142"/>
    </row>
    <row r="31" spans="2:41" ht="15.95" customHeight="1">
      <c r="B31" s="2049"/>
      <c r="C31" s="467"/>
      <c r="D31" s="137"/>
      <c r="E31" s="137"/>
      <c r="F31" s="137"/>
      <c r="G31" s="174"/>
      <c r="H31" s="131"/>
      <c r="I31" s="175"/>
      <c r="J31" s="130"/>
      <c r="K31" s="133"/>
      <c r="L31" s="2377"/>
      <c r="M31" s="2378"/>
      <c r="N31" s="2379"/>
      <c r="O31" s="2283"/>
      <c r="P31" s="2284"/>
      <c r="Q31" s="2284"/>
      <c r="R31" s="2285"/>
      <c r="S31" s="178"/>
      <c r="T31" s="133"/>
      <c r="U31" s="133"/>
      <c r="V31" s="204"/>
      <c r="W31" s="133" t="s">
        <v>815</v>
      </c>
      <c r="X31" s="133"/>
      <c r="Y31" s="133"/>
      <c r="Z31" s="485" t="s">
        <v>4</v>
      </c>
      <c r="AA31" s="130" t="s">
        <v>816</v>
      </c>
      <c r="AB31" s="133"/>
      <c r="AC31" s="130"/>
      <c r="AE31" s="485" t="s">
        <v>4</v>
      </c>
      <c r="AF31" s="130" t="s">
        <v>817</v>
      </c>
      <c r="AG31" s="133"/>
      <c r="AH31" s="133"/>
      <c r="AI31" s="131"/>
      <c r="AJ31" s="442"/>
      <c r="AK31" s="160"/>
      <c r="AL31" s="160"/>
      <c r="AM31" s="160"/>
      <c r="AN31" s="141"/>
      <c r="AO31" s="142"/>
    </row>
    <row r="32" spans="2:41" ht="15.95" customHeight="1">
      <c r="B32" s="2049"/>
      <c r="C32" s="467"/>
      <c r="D32" s="137"/>
      <c r="E32" s="137"/>
      <c r="F32" s="137"/>
      <c r="G32" s="174"/>
      <c r="H32" s="131"/>
      <c r="I32" s="175"/>
      <c r="J32" s="130"/>
      <c r="K32" s="133"/>
      <c r="L32" s="2377"/>
      <c r="M32" s="2378"/>
      <c r="N32" s="2379"/>
      <c r="O32" s="2283"/>
      <c r="P32" s="2284"/>
      <c r="Q32" s="2284"/>
      <c r="R32" s="2285"/>
      <c r="S32" s="178" t="s">
        <v>818</v>
      </c>
      <c r="T32" s="133"/>
      <c r="U32" s="133"/>
      <c r="V32" s="204"/>
      <c r="W32" s="485" t="s">
        <v>4</v>
      </c>
      <c r="X32" s="130" t="s">
        <v>819</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77"/>
      <c r="M33" s="2378"/>
      <c r="N33" s="2379"/>
      <c r="O33" s="2283"/>
      <c r="P33" s="2284"/>
      <c r="Q33" s="2284"/>
      <c r="R33" s="2285"/>
      <c r="S33" s="178"/>
      <c r="T33" s="133"/>
      <c r="U33" s="133"/>
      <c r="V33" s="204"/>
      <c r="W33" s="204" t="s">
        <v>781</v>
      </c>
      <c r="X33" s="485" t="s">
        <v>4</v>
      </c>
      <c r="Y33" s="100" t="s">
        <v>820</v>
      </c>
      <c r="Z33" s="130"/>
      <c r="AA33" s="485" t="s">
        <v>4</v>
      </c>
      <c r="AB33" s="130" t="s">
        <v>821</v>
      </c>
      <c r="AC33" s="133"/>
      <c r="AD33" s="130"/>
      <c r="AF33" s="485" t="s">
        <v>4</v>
      </c>
      <c r="AG33" s="130" t="s">
        <v>822</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77"/>
      <c r="M34" s="2378"/>
      <c r="N34" s="2379"/>
      <c r="O34" s="2283"/>
      <c r="P34" s="2284"/>
      <c r="Q34" s="2284"/>
      <c r="R34" s="2285"/>
      <c r="S34" s="178" t="s">
        <v>823</v>
      </c>
      <c r="T34" s="133"/>
      <c r="U34" s="133"/>
      <c r="V34" s="204"/>
      <c r="W34" s="485" t="s">
        <v>4</v>
      </c>
      <c r="X34" s="130" t="s">
        <v>824</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77"/>
      <c r="M35" s="2378"/>
      <c r="N35" s="2379"/>
      <c r="O35" s="2283"/>
      <c r="P35" s="2284"/>
      <c r="Q35" s="2284"/>
      <c r="R35" s="2285"/>
      <c r="S35" s="178" t="s">
        <v>825</v>
      </c>
      <c r="T35" s="133"/>
      <c r="U35" s="133"/>
      <c r="V35" s="204"/>
      <c r="W35" s="485" t="s">
        <v>4</v>
      </c>
      <c r="X35" s="130" t="s">
        <v>826</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77"/>
      <c r="M36" s="2378"/>
      <c r="N36" s="2379"/>
      <c r="O36" s="2286"/>
      <c r="P36" s="2287"/>
      <c r="Q36" s="2287"/>
      <c r="R36" s="2288"/>
      <c r="S36" s="487"/>
      <c r="T36" s="150"/>
      <c r="U36" s="150"/>
      <c r="V36" s="243"/>
      <c r="W36" s="150"/>
      <c r="X36" s="192" t="s">
        <v>827</v>
      </c>
      <c r="Y36" s="192"/>
      <c r="Z36" s="192"/>
      <c r="AA36" s="192"/>
      <c r="AB36" s="192"/>
      <c r="AC36" s="150" t="s">
        <v>781</v>
      </c>
      <c r="AD36" s="2306"/>
      <c r="AE36" s="2306"/>
      <c r="AF36" s="2306"/>
      <c r="AG36" s="192"/>
      <c r="AH36" s="150" t="s">
        <v>800</v>
      </c>
      <c r="AI36" s="151"/>
      <c r="AJ36" s="442"/>
      <c r="AK36" s="160"/>
      <c r="AL36" s="160"/>
      <c r="AM36" s="160"/>
      <c r="AN36" s="141"/>
      <c r="AO36" s="142"/>
    </row>
    <row r="37" spans="2:41" ht="15.95" customHeight="1">
      <c r="B37" s="486"/>
      <c r="C37" s="467"/>
      <c r="D37" s="137"/>
      <c r="E37" s="137"/>
      <c r="F37" s="137"/>
      <c r="G37" s="174"/>
      <c r="H37" s="131"/>
      <c r="I37" s="175"/>
      <c r="J37" s="130"/>
      <c r="K37" s="133"/>
      <c r="L37" s="2377"/>
      <c r="M37" s="2378"/>
      <c r="N37" s="2379"/>
      <c r="O37" s="2280" t="s">
        <v>828</v>
      </c>
      <c r="P37" s="2281"/>
      <c r="Q37" s="2281"/>
      <c r="R37" s="2282"/>
      <c r="S37" s="178" t="s">
        <v>829</v>
      </c>
      <c r="T37" s="133"/>
      <c r="U37" s="133"/>
      <c r="V37" s="204" t="s">
        <v>389</v>
      </c>
      <c r="W37" s="2358"/>
      <c r="X37" s="2358"/>
      <c r="Y37" s="2358"/>
      <c r="Z37" s="2358"/>
      <c r="AA37" s="2358"/>
      <c r="AB37" s="2358"/>
      <c r="AC37" s="2358"/>
      <c r="AD37" s="2358"/>
      <c r="AE37" s="2358"/>
      <c r="AF37" s="2358"/>
      <c r="AG37" s="2358"/>
      <c r="AH37" s="2358"/>
      <c r="AI37" s="133" t="s">
        <v>390</v>
      </c>
      <c r="AJ37" s="474"/>
      <c r="AK37" s="160"/>
      <c r="AL37" s="160"/>
      <c r="AM37" s="160"/>
      <c r="AN37" s="141"/>
      <c r="AO37" s="142"/>
    </row>
    <row r="38" spans="2:41" ht="15.95" customHeight="1">
      <c r="B38" s="486"/>
      <c r="C38" s="467"/>
      <c r="D38" s="137"/>
      <c r="E38" s="137"/>
      <c r="F38" s="137"/>
      <c r="G38" s="174"/>
      <c r="H38" s="131"/>
      <c r="I38" s="175"/>
      <c r="J38" s="130"/>
      <c r="K38" s="133"/>
      <c r="L38" s="2377"/>
      <c r="M38" s="2378"/>
      <c r="N38" s="2379"/>
      <c r="O38" s="2283"/>
      <c r="P38" s="2284"/>
      <c r="Q38" s="2284"/>
      <c r="R38" s="2285"/>
      <c r="S38" s="178" t="s">
        <v>830</v>
      </c>
      <c r="T38" s="133"/>
      <c r="U38" s="133"/>
      <c r="V38" s="204" t="s">
        <v>389</v>
      </c>
      <c r="W38" s="2025"/>
      <c r="X38" s="2025"/>
      <c r="Y38" s="2025"/>
      <c r="Z38" s="2025"/>
      <c r="AA38" s="2025"/>
      <c r="AB38" s="2025"/>
      <c r="AC38" s="2025"/>
      <c r="AD38" s="2025"/>
      <c r="AE38" s="2025"/>
      <c r="AF38" s="2025"/>
      <c r="AG38" s="2025"/>
      <c r="AH38" s="2025"/>
      <c r="AI38" s="133" t="s">
        <v>390</v>
      </c>
      <c r="AJ38" s="474"/>
      <c r="AK38" s="160"/>
      <c r="AL38" s="160"/>
      <c r="AM38" s="160"/>
      <c r="AN38" s="141"/>
      <c r="AO38" s="142"/>
    </row>
    <row r="39" spans="2:41" ht="15.95" customHeight="1">
      <c r="B39" s="486"/>
      <c r="C39" s="467"/>
      <c r="D39" s="137"/>
      <c r="E39" s="137"/>
      <c r="F39" s="137"/>
      <c r="G39" s="174"/>
      <c r="H39" s="131"/>
      <c r="I39" s="175"/>
      <c r="J39" s="130"/>
      <c r="K39" s="133"/>
      <c r="L39" s="2377"/>
      <c r="M39" s="2378"/>
      <c r="N39" s="2379"/>
      <c r="O39" s="2283"/>
      <c r="P39" s="2284"/>
      <c r="Q39" s="2284"/>
      <c r="R39" s="2285"/>
      <c r="S39" s="487" t="s">
        <v>831</v>
      </c>
      <c r="T39" s="150"/>
      <c r="U39" s="150"/>
      <c r="V39" s="243" t="s">
        <v>389</v>
      </c>
      <c r="W39" s="2044"/>
      <c r="X39" s="2044"/>
      <c r="Y39" s="2044"/>
      <c r="Z39" s="2044"/>
      <c r="AA39" s="2044"/>
      <c r="AB39" s="2044"/>
      <c r="AC39" s="2044"/>
      <c r="AD39" s="2044"/>
      <c r="AE39" s="2044"/>
      <c r="AF39" s="2044"/>
      <c r="AG39" s="2044"/>
      <c r="AH39" s="2044"/>
      <c r="AI39" s="150" t="s">
        <v>390</v>
      </c>
      <c r="AJ39" s="474"/>
      <c r="AK39" s="160"/>
      <c r="AL39" s="160"/>
      <c r="AM39" s="160"/>
      <c r="AN39" s="141"/>
      <c r="AO39" s="142"/>
    </row>
    <row r="40" spans="2:41" ht="15.95" customHeight="1">
      <c r="B40" s="486"/>
      <c r="C40" s="467"/>
      <c r="D40" s="137"/>
      <c r="E40" s="137"/>
      <c r="F40" s="137"/>
      <c r="G40" s="174"/>
      <c r="H40" s="131"/>
      <c r="I40" s="175"/>
      <c r="J40" s="130"/>
      <c r="K40" s="133"/>
      <c r="L40" s="2377"/>
      <c r="M40" s="2378"/>
      <c r="N40" s="2379"/>
      <c r="O40" s="2280" t="s">
        <v>832</v>
      </c>
      <c r="P40" s="2281"/>
      <c r="Q40" s="2281"/>
      <c r="R40" s="2282"/>
      <c r="S40" s="215" t="s">
        <v>833</v>
      </c>
      <c r="T40" s="157"/>
      <c r="U40" s="157"/>
      <c r="V40" s="157"/>
      <c r="W40" s="157"/>
      <c r="X40" s="157"/>
      <c r="Y40" s="157"/>
      <c r="Z40" s="488" t="s">
        <v>4</v>
      </c>
      <c r="AA40" s="157" t="s">
        <v>834</v>
      </c>
      <c r="AB40" s="157"/>
      <c r="AC40" s="488" t="s">
        <v>4</v>
      </c>
      <c r="AD40" s="157" t="s">
        <v>835</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77"/>
      <c r="M41" s="2378"/>
      <c r="N41" s="2379"/>
      <c r="O41" s="2283"/>
      <c r="P41" s="2284"/>
      <c r="Q41" s="2284"/>
      <c r="R41" s="2285"/>
      <c r="S41" s="438" t="s">
        <v>836</v>
      </c>
      <c r="T41" s="130"/>
      <c r="U41" s="130"/>
      <c r="V41" s="130"/>
      <c r="W41" s="130"/>
      <c r="X41" s="130"/>
      <c r="Y41" s="130"/>
      <c r="Z41" s="130" t="s">
        <v>837</v>
      </c>
      <c r="AA41" s="2303"/>
      <c r="AB41" s="2303"/>
      <c r="AC41" s="2303"/>
      <c r="AD41" s="2303"/>
      <c r="AE41" s="2303"/>
      <c r="AF41" s="2303"/>
      <c r="AG41" s="2303"/>
      <c r="AH41" s="130" t="s">
        <v>729</v>
      </c>
      <c r="AI41" s="355" t="s">
        <v>838</v>
      </c>
      <c r="AJ41" s="474"/>
      <c r="AK41" s="160"/>
      <c r="AL41" s="160"/>
      <c r="AM41" s="160"/>
      <c r="AN41" s="141"/>
      <c r="AO41" s="142"/>
    </row>
    <row r="42" spans="2:41" ht="15.95" customHeight="1">
      <c r="B42" s="486"/>
      <c r="C42" s="467"/>
      <c r="D42" s="137"/>
      <c r="E42" s="137"/>
      <c r="F42" s="137"/>
      <c r="G42" s="174"/>
      <c r="H42" s="131"/>
      <c r="I42" s="133"/>
      <c r="J42" s="133"/>
      <c r="K42" s="133"/>
      <c r="L42" s="2377"/>
      <c r="M42" s="2378"/>
      <c r="N42" s="2379"/>
      <c r="O42" s="2283"/>
      <c r="P42" s="2284"/>
      <c r="Q42" s="2284"/>
      <c r="R42" s="2285"/>
      <c r="S42" s="438" t="s">
        <v>839</v>
      </c>
      <c r="T42" s="130"/>
      <c r="U42" s="130"/>
      <c r="V42" s="130"/>
      <c r="W42" s="130"/>
      <c r="X42" s="130"/>
      <c r="Y42" s="130"/>
      <c r="Z42" s="130" t="s">
        <v>837</v>
      </c>
      <c r="AA42" s="2303"/>
      <c r="AB42" s="2303"/>
      <c r="AC42" s="2303"/>
      <c r="AD42" s="2303"/>
      <c r="AE42" s="2303"/>
      <c r="AF42" s="2303"/>
      <c r="AG42" s="2303"/>
      <c r="AH42" s="2303"/>
      <c r="AI42" s="355" t="s">
        <v>729</v>
      </c>
      <c r="AJ42" s="474"/>
      <c r="AK42" s="137"/>
      <c r="AL42" s="137"/>
      <c r="AM42" s="137"/>
      <c r="AN42" s="141"/>
      <c r="AO42" s="142"/>
    </row>
    <row r="43" spans="2:41" ht="15.95" customHeight="1">
      <c r="B43" s="486"/>
      <c r="C43" s="467"/>
      <c r="D43" s="137"/>
      <c r="E43" s="137"/>
      <c r="F43" s="137"/>
      <c r="G43" s="174"/>
      <c r="H43" s="131"/>
      <c r="I43" s="133"/>
      <c r="J43" s="133"/>
      <c r="K43" s="133"/>
      <c r="L43" s="2377"/>
      <c r="M43" s="2378"/>
      <c r="N43" s="2379"/>
      <c r="O43" s="2283"/>
      <c r="P43" s="2284"/>
      <c r="Q43" s="2284"/>
      <c r="R43" s="2285"/>
      <c r="S43" s="438" t="s">
        <v>840</v>
      </c>
      <c r="T43" s="130"/>
      <c r="U43" s="130"/>
      <c r="V43" s="130"/>
      <c r="W43" s="130"/>
      <c r="X43" s="130"/>
      <c r="Y43" s="130"/>
      <c r="Z43" s="130" t="s">
        <v>837</v>
      </c>
      <c r="AA43" s="2303"/>
      <c r="AB43" s="2303"/>
      <c r="AC43" s="2303"/>
      <c r="AD43" s="2303"/>
      <c r="AE43" s="2303"/>
      <c r="AF43" s="2303"/>
      <c r="AG43" s="2303"/>
      <c r="AH43" s="2303"/>
      <c r="AI43" s="355" t="s">
        <v>729</v>
      </c>
      <c r="AJ43" s="474"/>
      <c r="AK43" s="137"/>
      <c r="AL43" s="137"/>
      <c r="AM43" s="137"/>
      <c r="AN43" s="141"/>
      <c r="AO43" s="142"/>
    </row>
    <row r="44" spans="2:41" ht="15.95" customHeight="1">
      <c r="B44" s="486"/>
      <c r="C44" s="467"/>
      <c r="D44" s="137"/>
      <c r="E44" s="137"/>
      <c r="F44" s="137"/>
      <c r="G44" s="174"/>
      <c r="H44" s="131"/>
      <c r="I44" s="133"/>
      <c r="J44" s="133"/>
      <c r="K44" s="133"/>
      <c r="L44" s="2377"/>
      <c r="M44" s="2378"/>
      <c r="N44" s="2379"/>
      <c r="O44" s="2286"/>
      <c r="P44" s="2287"/>
      <c r="Q44" s="2287"/>
      <c r="R44" s="2288"/>
      <c r="S44" s="188" t="s">
        <v>841</v>
      </c>
      <c r="T44" s="192"/>
      <c r="U44" s="192"/>
      <c r="V44" s="192"/>
      <c r="W44" s="192"/>
      <c r="X44" s="192"/>
      <c r="Y44" s="192"/>
      <c r="Z44" s="192" t="s">
        <v>837</v>
      </c>
      <c r="AA44" s="2306"/>
      <c r="AB44" s="2306"/>
      <c r="AC44" s="2306"/>
      <c r="AD44" s="2306"/>
      <c r="AE44" s="2306"/>
      <c r="AF44" s="2306"/>
      <c r="AG44" s="2306"/>
      <c r="AH44" s="2306"/>
      <c r="AI44" s="189" t="s">
        <v>729</v>
      </c>
      <c r="AJ44" s="474"/>
      <c r="AK44" s="137"/>
      <c r="AL44" s="137"/>
      <c r="AM44" s="137"/>
      <c r="AN44" s="141"/>
      <c r="AO44" s="142"/>
    </row>
    <row r="45" spans="2:41" ht="15.95" customHeight="1">
      <c r="B45" s="486"/>
      <c r="C45" s="467"/>
      <c r="D45" s="137"/>
      <c r="E45" s="137"/>
      <c r="F45" s="137"/>
      <c r="G45" s="174"/>
      <c r="H45" s="131"/>
      <c r="I45" s="133"/>
      <c r="J45" s="133"/>
      <c r="K45" s="133"/>
      <c r="L45" s="2377"/>
      <c r="M45" s="2378"/>
      <c r="N45" s="2379"/>
      <c r="O45" s="2280" t="s">
        <v>842</v>
      </c>
      <c r="P45" s="2281"/>
      <c r="Q45" s="2281"/>
      <c r="R45" s="2282"/>
      <c r="S45" s="438" t="s">
        <v>843</v>
      </c>
      <c r="T45" s="130"/>
      <c r="U45" s="130"/>
      <c r="V45" s="130"/>
      <c r="W45" s="130"/>
      <c r="X45" s="130"/>
      <c r="Y45" s="130"/>
      <c r="Z45" s="130"/>
      <c r="AA45" s="130"/>
      <c r="AB45" s="488" t="s">
        <v>4</v>
      </c>
      <c r="AC45" s="157" t="s">
        <v>834</v>
      </c>
      <c r="AD45" s="157"/>
      <c r="AE45" s="488" t="s">
        <v>4</v>
      </c>
      <c r="AF45" s="157" t="s">
        <v>835</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77"/>
      <c r="M46" s="2378"/>
      <c r="N46" s="2379"/>
      <c r="O46" s="2283"/>
      <c r="P46" s="2284"/>
      <c r="Q46" s="2284"/>
      <c r="R46" s="2285"/>
      <c r="S46" s="438" t="s">
        <v>844</v>
      </c>
      <c r="T46" s="130"/>
      <c r="U46" s="130"/>
      <c r="V46" s="130"/>
      <c r="W46" s="130"/>
      <c r="X46" s="130" t="s">
        <v>781</v>
      </c>
      <c r="Y46" s="2303"/>
      <c r="Z46" s="2303"/>
      <c r="AA46" s="2303"/>
      <c r="AB46" s="2303"/>
      <c r="AC46" s="2303"/>
      <c r="AD46" s="2303"/>
      <c r="AE46" s="2303"/>
      <c r="AF46" s="2303"/>
      <c r="AG46" s="2303"/>
      <c r="AH46" s="2303"/>
      <c r="AI46" s="355" t="s">
        <v>718</v>
      </c>
      <c r="AJ46" s="474"/>
      <c r="AK46" s="137"/>
      <c r="AL46" s="137"/>
      <c r="AM46" s="137"/>
      <c r="AN46" s="141"/>
      <c r="AO46" s="142"/>
    </row>
    <row r="47" spans="2:41" ht="15.95" customHeight="1">
      <c r="B47" s="486"/>
      <c r="C47" s="467"/>
      <c r="D47" s="137"/>
      <c r="E47" s="137"/>
      <c r="F47" s="137"/>
      <c r="G47" s="174"/>
      <c r="H47" s="131"/>
      <c r="I47" s="133"/>
      <c r="J47" s="133"/>
      <c r="K47" s="133"/>
      <c r="L47" s="2380"/>
      <c r="M47" s="2381"/>
      <c r="N47" s="2382"/>
      <c r="O47" s="2286"/>
      <c r="P47" s="2287"/>
      <c r="Q47" s="2287"/>
      <c r="R47" s="2288"/>
      <c r="S47" s="438" t="s">
        <v>845</v>
      </c>
      <c r="T47" s="192"/>
      <c r="U47" s="130"/>
      <c r="V47" s="130"/>
      <c r="W47" s="130"/>
      <c r="X47" s="130"/>
      <c r="Y47" s="130"/>
      <c r="Z47" s="130"/>
      <c r="AA47" s="130"/>
      <c r="AB47" s="130" t="s">
        <v>781</v>
      </c>
      <c r="AC47" s="2306"/>
      <c r="AD47" s="2306"/>
      <c r="AE47" s="2306"/>
      <c r="AF47" s="2306"/>
      <c r="AG47" s="2306"/>
      <c r="AH47" s="2306"/>
      <c r="AI47" s="355" t="s">
        <v>718</v>
      </c>
      <c r="AJ47" s="474"/>
      <c r="AK47" s="137"/>
      <c r="AL47" s="137"/>
      <c r="AM47" s="137"/>
      <c r="AN47" s="1440"/>
      <c r="AO47" s="142"/>
    </row>
    <row r="48" spans="2:41" ht="15.95" customHeight="1">
      <c r="B48" s="486"/>
      <c r="C48" s="467"/>
      <c r="D48" s="137"/>
      <c r="E48" s="137"/>
      <c r="F48" s="137"/>
      <c r="G48" s="174"/>
      <c r="H48" s="131"/>
      <c r="I48" s="133"/>
      <c r="J48" s="133"/>
      <c r="K48" s="133"/>
      <c r="L48" s="2280" t="s">
        <v>846</v>
      </c>
      <c r="M48" s="2281"/>
      <c r="N48" s="2282"/>
      <c r="O48" s="2280" t="s">
        <v>847</v>
      </c>
      <c r="P48" s="2281"/>
      <c r="Q48" s="2281"/>
      <c r="R48" s="2282"/>
      <c r="S48" s="489" t="s">
        <v>848</v>
      </c>
      <c r="U48" s="157"/>
      <c r="V48" s="157"/>
      <c r="W48" s="157"/>
      <c r="X48" s="157"/>
      <c r="Y48" s="490" t="s">
        <v>389</v>
      </c>
      <c r="Z48" s="2328"/>
      <c r="AA48" s="2328"/>
      <c r="AB48" s="2328"/>
      <c r="AC48" s="2328"/>
      <c r="AD48" s="2328"/>
      <c r="AE48" s="2328"/>
      <c r="AF48" s="2328"/>
      <c r="AG48" s="2328"/>
      <c r="AH48" s="2328"/>
      <c r="AI48" s="491" t="s">
        <v>390</v>
      </c>
      <c r="AJ48" s="439"/>
      <c r="AK48" s="237"/>
      <c r="AL48" s="237"/>
      <c r="AM48" s="237"/>
      <c r="AN48" s="1440"/>
      <c r="AO48" s="142"/>
    </row>
    <row r="49" spans="2:41" ht="15.95" customHeight="1">
      <c r="B49" s="486"/>
      <c r="C49" s="467"/>
      <c r="D49" s="137"/>
      <c r="E49" s="137"/>
      <c r="F49" s="137"/>
      <c r="G49" s="174"/>
      <c r="H49" s="131"/>
      <c r="I49" s="133"/>
      <c r="J49" s="133"/>
      <c r="K49" s="133"/>
      <c r="L49" s="2283"/>
      <c r="M49" s="2284"/>
      <c r="N49" s="2285"/>
      <c r="O49" s="2283"/>
      <c r="P49" s="2284"/>
      <c r="Q49" s="2284"/>
      <c r="R49" s="2285"/>
      <c r="S49" s="492" t="s">
        <v>849</v>
      </c>
      <c r="U49" s="130"/>
      <c r="V49" s="130"/>
      <c r="W49" s="130"/>
      <c r="X49" s="130"/>
      <c r="Y49" s="493" t="s">
        <v>389</v>
      </c>
      <c r="Z49" s="2303"/>
      <c r="AA49" s="2303"/>
      <c r="AB49" s="2303"/>
      <c r="AC49" s="2303"/>
      <c r="AD49" s="2303"/>
      <c r="AE49" s="2303"/>
      <c r="AF49" s="2303"/>
      <c r="AG49" s="2303"/>
      <c r="AH49" s="2303"/>
      <c r="AI49" s="494" t="s">
        <v>390</v>
      </c>
      <c r="AJ49" s="474"/>
      <c r="AK49" s="137"/>
      <c r="AL49" s="137"/>
      <c r="AM49" s="137"/>
      <c r="AN49" s="141"/>
      <c r="AO49" s="142"/>
    </row>
    <row r="50" spans="2:41" ht="15.95" customHeight="1">
      <c r="B50" s="486"/>
      <c r="C50" s="467"/>
      <c r="D50" s="137"/>
      <c r="E50" s="137"/>
      <c r="F50" s="137"/>
      <c r="G50" s="174"/>
      <c r="H50" s="131"/>
      <c r="I50" s="133"/>
      <c r="J50" s="133"/>
      <c r="K50" s="133"/>
      <c r="L50" s="2283"/>
      <c r="M50" s="2284"/>
      <c r="N50" s="2285"/>
      <c r="O50" s="2283"/>
      <c r="P50" s="2284"/>
      <c r="Q50" s="2284"/>
      <c r="R50" s="2285"/>
      <c r="S50" s="492" t="s">
        <v>850</v>
      </c>
      <c r="U50" s="130"/>
      <c r="V50" s="130"/>
      <c r="W50" s="130"/>
      <c r="X50" s="130"/>
      <c r="Y50" s="493" t="s">
        <v>389</v>
      </c>
      <c r="Z50" s="2303"/>
      <c r="AA50" s="2303"/>
      <c r="AB50" s="2303"/>
      <c r="AC50" s="2303"/>
      <c r="AD50" s="2303"/>
      <c r="AE50" s="2303"/>
      <c r="AF50" s="2303"/>
      <c r="AG50" s="2303"/>
      <c r="AH50" s="2303"/>
      <c r="AI50" s="494" t="s">
        <v>390</v>
      </c>
      <c r="AJ50" s="474"/>
      <c r="AK50" s="137"/>
      <c r="AL50" s="137"/>
      <c r="AM50" s="137"/>
      <c r="AN50" s="141"/>
      <c r="AO50" s="142"/>
    </row>
    <row r="51" spans="2:41" ht="15.95" customHeight="1">
      <c r="B51" s="486"/>
      <c r="C51" s="467"/>
      <c r="D51" s="137"/>
      <c r="E51" s="137"/>
      <c r="F51" s="137"/>
      <c r="G51" s="174"/>
      <c r="H51" s="131"/>
      <c r="I51" s="133"/>
      <c r="J51" s="133"/>
      <c r="K51" s="133"/>
      <c r="L51" s="2283"/>
      <c r="M51" s="2284"/>
      <c r="N51" s="2285"/>
      <c r="O51" s="2283"/>
      <c r="P51" s="2284"/>
      <c r="Q51" s="2284"/>
      <c r="R51" s="2285"/>
      <c r="S51" s="492" t="s">
        <v>851</v>
      </c>
      <c r="U51" s="130"/>
      <c r="V51" s="130"/>
      <c r="W51" s="130"/>
      <c r="X51" s="130"/>
      <c r="Y51" s="473" t="s">
        <v>389</v>
      </c>
      <c r="Z51" s="2303"/>
      <c r="AA51" s="2303"/>
      <c r="AB51" s="2303"/>
      <c r="AC51" s="2303"/>
      <c r="AD51" s="2303"/>
      <c r="AE51" s="2303"/>
      <c r="AF51" s="2303"/>
      <c r="AG51" s="2303"/>
      <c r="AH51" s="2303"/>
      <c r="AI51" s="494" t="s">
        <v>390</v>
      </c>
      <c r="AJ51" s="474"/>
      <c r="AK51" s="137"/>
      <c r="AL51" s="137"/>
      <c r="AM51" s="137"/>
      <c r="AN51" s="141"/>
      <c r="AO51" s="142"/>
    </row>
    <row r="52" spans="2:41" ht="15.95" customHeight="1">
      <c r="B52" s="486"/>
      <c r="C52" s="467"/>
      <c r="D52" s="137"/>
      <c r="E52" s="137"/>
      <c r="F52" s="137"/>
      <c r="G52" s="174"/>
      <c r="H52" s="131"/>
      <c r="I52" s="133"/>
      <c r="J52" s="133"/>
      <c r="K52" s="133"/>
      <c r="L52" s="2286"/>
      <c r="M52" s="2287"/>
      <c r="N52" s="2288"/>
      <c r="O52" s="2286"/>
      <c r="P52" s="2287"/>
      <c r="Q52" s="2287"/>
      <c r="R52" s="2288"/>
      <c r="S52" s="480" t="s">
        <v>852</v>
      </c>
      <c r="T52" s="195"/>
      <c r="U52" s="192"/>
      <c r="V52" s="192"/>
      <c r="W52" s="192"/>
      <c r="X52" s="192"/>
      <c r="Y52" s="495" t="s">
        <v>389</v>
      </c>
      <c r="Z52" s="2306"/>
      <c r="AA52" s="2306"/>
      <c r="AB52" s="2306"/>
      <c r="AC52" s="2306"/>
      <c r="AD52" s="2306"/>
      <c r="AE52" s="2306"/>
      <c r="AF52" s="2306"/>
      <c r="AG52" s="2306"/>
      <c r="AH52" s="2306"/>
      <c r="AI52" s="496" t="s">
        <v>390</v>
      </c>
      <c r="AJ52" s="476"/>
      <c r="AK52" s="149"/>
      <c r="AL52" s="149"/>
      <c r="AM52" s="149"/>
      <c r="AN52" s="1440"/>
      <c r="AO52" s="142"/>
    </row>
    <row r="53" spans="2:41" ht="15.95" customHeight="1">
      <c r="B53" s="486"/>
      <c r="C53" s="467"/>
      <c r="D53" s="137"/>
      <c r="E53" s="137"/>
      <c r="F53" s="137"/>
      <c r="G53" s="174"/>
      <c r="H53" s="131"/>
      <c r="I53" s="133"/>
      <c r="J53" s="133"/>
      <c r="K53" s="133"/>
      <c r="L53" s="2280" t="s">
        <v>853</v>
      </c>
      <c r="M53" s="2281"/>
      <c r="N53" s="2282"/>
      <c r="O53" s="2280" t="s">
        <v>854</v>
      </c>
      <c r="P53" s="2281"/>
      <c r="Q53" s="2281"/>
      <c r="R53" s="2282"/>
      <c r="S53" s="427" t="s">
        <v>4</v>
      </c>
      <c r="T53" s="157" t="s">
        <v>855</v>
      </c>
      <c r="U53" s="157"/>
      <c r="V53" s="157"/>
      <c r="W53" s="157"/>
      <c r="X53" s="157"/>
      <c r="Y53" s="157"/>
      <c r="Z53" s="157"/>
      <c r="AA53" s="157"/>
      <c r="AB53" s="157"/>
      <c r="AC53" s="157"/>
      <c r="AD53" s="157"/>
      <c r="AE53" s="157"/>
      <c r="AF53" s="157"/>
      <c r="AG53" s="157"/>
      <c r="AH53" s="157"/>
      <c r="AI53" s="158"/>
      <c r="AJ53" s="125" t="s">
        <v>4</v>
      </c>
      <c r="AK53" s="137" t="s">
        <v>614</v>
      </c>
      <c r="AL53" s="137"/>
      <c r="AM53" s="137"/>
      <c r="AN53" s="141"/>
      <c r="AO53" s="142"/>
    </row>
    <row r="54" spans="2:41" ht="15.95" customHeight="1">
      <c r="B54" s="486"/>
      <c r="C54" s="467"/>
      <c r="D54" s="137"/>
      <c r="E54" s="137"/>
      <c r="F54" s="137"/>
      <c r="G54" s="174"/>
      <c r="H54" s="131"/>
      <c r="I54" s="133"/>
      <c r="J54" s="133"/>
      <c r="K54" s="133"/>
      <c r="L54" s="2283"/>
      <c r="M54" s="2284"/>
      <c r="N54" s="2285"/>
      <c r="O54" s="2283"/>
      <c r="P54" s="2284"/>
      <c r="Q54" s="2284"/>
      <c r="R54" s="2285"/>
      <c r="S54" s="425" t="s">
        <v>4</v>
      </c>
      <c r="T54" s="130" t="s">
        <v>856</v>
      </c>
      <c r="U54" s="130"/>
      <c r="V54" s="130"/>
      <c r="W54" s="130"/>
      <c r="X54" s="130"/>
      <c r="Y54" s="130"/>
      <c r="Z54" s="130"/>
      <c r="AA54" s="130"/>
      <c r="AB54" s="130"/>
      <c r="AC54" s="130"/>
      <c r="AD54" s="130"/>
      <c r="AE54" s="130"/>
      <c r="AF54" s="130"/>
      <c r="AG54" s="130"/>
      <c r="AH54" s="130"/>
      <c r="AI54" s="355"/>
      <c r="AJ54" s="125" t="s">
        <v>4</v>
      </c>
      <c r="AK54" s="137" t="s">
        <v>806</v>
      </c>
      <c r="AL54" s="137"/>
      <c r="AM54" s="137"/>
      <c r="AN54" s="141"/>
      <c r="AO54" s="142"/>
    </row>
    <row r="55" spans="2:41" ht="15.95" customHeight="1" thickBot="1">
      <c r="B55" s="497"/>
      <c r="C55" s="498"/>
      <c r="D55" s="247"/>
      <c r="E55" s="247"/>
      <c r="F55" s="247"/>
      <c r="G55" s="461"/>
      <c r="H55" s="116"/>
      <c r="I55" s="115"/>
      <c r="J55" s="115"/>
      <c r="K55" s="115"/>
      <c r="L55" s="2349"/>
      <c r="M55" s="2350"/>
      <c r="N55" s="2351"/>
      <c r="O55" s="2349"/>
      <c r="P55" s="2350"/>
      <c r="Q55" s="2350"/>
      <c r="R55" s="2351"/>
      <c r="S55" s="462"/>
      <c r="T55" s="419"/>
      <c r="U55" s="419"/>
      <c r="V55" s="419"/>
      <c r="W55" s="419"/>
      <c r="X55" s="419"/>
      <c r="Y55" s="419"/>
      <c r="Z55" s="419"/>
      <c r="AA55" s="419"/>
      <c r="AB55" s="419"/>
      <c r="AC55" s="419"/>
      <c r="AD55" s="419"/>
      <c r="AE55" s="419"/>
      <c r="AF55" s="419"/>
      <c r="AG55" s="419"/>
      <c r="AH55" s="419"/>
      <c r="AI55" s="499"/>
      <c r="AJ55" s="420" t="s">
        <v>4</v>
      </c>
      <c r="AK55" s="2352" t="s">
        <v>857</v>
      </c>
      <c r="AL55" s="2352"/>
      <c r="AM55" s="2352"/>
      <c r="AN55" s="251"/>
      <c r="AO55" s="256"/>
    </row>
    <row r="56" spans="2:41" ht="15.95" customHeight="1">
      <c r="AI56" s="2353">
        <v>20221107</v>
      </c>
      <c r="AJ56" s="2353"/>
      <c r="AK56" s="2353"/>
      <c r="AL56" s="2353"/>
      <c r="AM56" s="2353"/>
      <c r="AN56" s="2353"/>
      <c r="AO56" s="2353"/>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"８,７,６,５,４,３,２,１"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election activeCell="AG35" sqref="AG35:AI35"/>
    </sheetView>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858</v>
      </c>
    </row>
    <row r="2" spans="2:240" s="504" customFormat="1" ht="18" customHeight="1">
      <c r="B2" s="2698" t="s">
        <v>859</v>
      </c>
      <c r="C2" s="2699"/>
      <c r="D2" s="2699"/>
      <c r="E2" s="2699"/>
      <c r="F2" s="2699"/>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700"/>
      <c r="AI2" s="505" t="s">
        <v>860</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705" t="s">
        <v>861</v>
      </c>
      <c r="DQ2" s="2705"/>
      <c r="DR2" s="2705"/>
      <c r="DS2" s="2705"/>
      <c r="DT2" s="2705"/>
      <c r="DU2" s="2705"/>
      <c r="DV2" s="2705"/>
      <c r="DW2" s="2705"/>
      <c r="DX2" s="2705"/>
      <c r="DY2" s="2705"/>
      <c r="DZ2" s="2705"/>
      <c r="EA2" s="2705"/>
      <c r="EB2" s="2705"/>
      <c r="EC2" s="2705"/>
      <c r="ED2" s="2705"/>
      <c r="EE2" s="2705"/>
      <c r="EF2" s="2705"/>
      <c r="EG2" s="2705"/>
      <c r="EH2" s="2705"/>
      <c r="EI2" s="2705"/>
      <c r="EJ2" s="2705"/>
      <c r="FZ2" s="508" t="s">
        <v>862</v>
      </c>
      <c r="GA2" s="508"/>
      <c r="GB2" s="508"/>
      <c r="GC2" s="508"/>
      <c r="GD2" s="508"/>
      <c r="GF2" s="508"/>
      <c r="GG2" s="508"/>
      <c r="GH2" s="508"/>
      <c r="GI2" s="508" t="s">
        <v>863</v>
      </c>
      <c r="GJ2" s="508"/>
      <c r="GK2" s="508"/>
      <c r="GM2" s="508"/>
      <c r="GN2" s="508"/>
      <c r="GO2" s="508"/>
      <c r="GP2" s="508"/>
      <c r="GQ2" s="508"/>
      <c r="GR2" s="508" t="s">
        <v>864</v>
      </c>
    </row>
    <row r="3" spans="2:240" s="504" customFormat="1" ht="18" customHeight="1">
      <c r="B3" s="2701"/>
      <c r="C3" s="2702"/>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702"/>
      <c r="AE3" s="2702"/>
      <c r="AF3" s="2702"/>
      <c r="AG3" s="2703"/>
      <c r="AI3" s="2706" t="s">
        <v>865</v>
      </c>
      <c r="AJ3" s="2707"/>
      <c r="AK3" s="2707"/>
      <c r="AL3" s="2707"/>
      <c r="AM3" s="2707"/>
      <c r="AN3" s="2707"/>
      <c r="AO3" s="2707"/>
      <c r="AP3" s="2708" t="str">
        <f>IF(事前シート!C6&lt;&gt;"",事前シート!C6,"")</f>
        <v/>
      </c>
      <c r="AQ3" s="2708"/>
      <c r="AR3" s="2708"/>
      <c r="AS3" s="2708"/>
      <c r="AT3" s="2708"/>
      <c r="AU3" s="2708"/>
      <c r="AV3" s="2708"/>
      <c r="AW3" s="2708"/>
      <c r="AX3" s="2708"/>
      <c r="AY3" s="2708"/>
      <c r="AZ3" s="2708"/>
      <c r="BA3" s="2708"/>
      <c r="BB3" s="2708"/>
      <c r="BC3" s="2708"/>
      <c r="BD3" s="2708"/>
      <c r="BE3" s="2708"/>
      <c r="BF3" s="2708"/>
      <c r="BG3" s="2708"/>
      <c r="BH3" s="2708"/>
      <c r="BI3" s="2708"/>
      <c r="BJ3" s="2708"/>
      <c r="BK3" s="2708"/>
      <c r="BL3" s="2708"/>
      <c r="BM3" s="2708"/>
      <c r="BN3" s="2708"/>
      <c r="BO3" s="2708"/>
      <c r="BP3" s="2708"/>
      <c r="BQ3" s="2709"/>
      <c r="BS3" s="2706" t="s">
        <v>866</v>
      </c>
      <c r="BT3" s="2707"/>
      <c r="BU3" s="2707"/>
      <c r="BV3" s="2707"/>
      <c r="BW3" s="2707"/>
      <c r="BX3" s="2707"/>
      <c r="BY3" s="2710" t="str">
        <f>IF('３面'!R6&lt;&gt;"",'３面'!R6,"")</f>
        <v/>
      </c>
      <c r="BZ3" s="2710"/>
      <c r="CA3" s="2710"/>
      <c r="CB3" s="2710"/>
      <c r="CC3" s="2710"/>
      <c r="CD3" s="2710"/>
      <c r="CE3" s="2710"/>
      <c r="CF3" s="2710"/>
      <c r="CG3" s="2710"/>
      <c r="CH3" s="2710"/>
      <c r="CI3" s="2710"/>
      <c r="CJ3" s="2710"/>
      <c r="CK3" s="2710"/>
      <c r="CL3" s="2710"/>
      <c r="CM3" s="2710"/>
      <c r="CN3" s="2710"/>
      <c r="CO3" s="2710"/>
      <c r="CP3" s="2710"/>
      <c r="CQ3" s="2710"/>
      <c r="CR3" s="2710"/>
      <c r="CS3" s="2710"/>
      <c r="CT3" s="2710"/>
      <c r="CU3" s="2710"/>
      <c r="CV3" s="2710"/>
      <c r="CW3" s="2710"/>
      <c r="CX3" s="2710"/>
      <c r="CY3" s="2710"/>
      <c r="CZ3" s="2710"/>
      <c r="DA3" s="2711"/>
      <c r="DP3" s="2705"/>
      <c r="DQ3" s="2705"/>
      <c r="DR3" s="2705"/>
      <c r="DS3" s="2705"/>
      <c r="DT3" s="2705"/>
      <c r="DU3" s="2705"/>
      <c r="DV3" s="2705"/>
      <c r="DW3" s="2705"/>
      <c r="DX3" s="2705"/>
      <c r="DY3" s="2705"/>
      <c r="DZ3" s="2705"/>
      <c r="EA3" s="2705"/>
      <c r="EB3" s="2705"/>
      <c r="EC3" s="2705"/>
      <c r="ED3" s="2705"/>
      <c r="EE3" s="2705"/>
      <c r="EF3" s="2705"/>
      <c r="EG3" s="2705"/>
      <c r="EH3" s="2705"/>
      <c r="EI3" s="2705"/>
      <c r="EJ3" s="2705"/>
      <c r="FZ3" s="508" t="s">
        <v>868</v>
      </c>
      <c r="GA3" s="508"/>
      <c r="GB3" s="508"/>
      <c r="GC3" s="315"/>
      <c r="GD3" s="508"/>
      <c r="GF3" s="508"/>
      <c r="GG3" s="508"/>
      <c r="GH3" s="508"/>
      <c r="GI3" s="508" t="s">
        <v>869</v>
      </c>
      <c r="GJ3" s="508"/>
      <c r="GK3" s="260"/>
      <c r="GM3" s="508"/>
      <c r="GN3" s="260"/>
      <c r="GO3" s="509"/>
      <c r="GP3" s="508"/>
      <c r="GQ3" s="508"/>
      <c r="GR3" s="508" t="s">
        <v>870</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696" t="s">
        <v>16</v>
      </c>
      <c r="D4" s="2696"/>
      <c r="E4" s="2696"/>
      <c r="F4" s="2696"/>
      <c r="G4" s="2696"/>
      <c r="H4" s="2696"/>
      <c r="I4" s="2696"/>
      <c r="J4" s="2696"/>
      <c r="K4" s="2696"/>
      <c r="L4" s="511"/>
      <c r="O4" s="508" t="s">
        <v>124</v>
      </c>
      <c r="P4" s="2697" t="s">
        <v>871</v>
      </c>
      <c r="Q4" s="2697"/>
      <c r="R4" s="2697"/>
      <c r="S4" s="2697"/>
      <c r="T4" s="2697"/>
      <c r="U4" s="2697"/>
      <c r="V4" s="2697"/>
      <c r="X4" s="505"/>
      <c r="AI4" s="2631" t="s">
        <v>872</v>
      </c>
      <c r="AJ4" s="2632"/>
      <c r="AK4" s="2632"/>
      <c r="AL4" s="2632"/>
      <c r="AM4" s="2633"/>
      <c r="AN4" s="2677" t="s">
        <v>873</v>
      </c>
      <c r="AO4" s="2678"/>
      <c r="AP4" s="2637">
        <f>'２面'!R9</f>
        <v>0</v>
      </c>
      <c r="AQ4" s="2637"/>
      <c r="AR4" s="2637"/>
      <c r="AS4" s="2637"/>
      <c r="AT4" s="2637"/>
      <c r="AU4" s="2637"/>
      <c r="AV4" s="2637"/>
      <c r="AW4" s="2637"/>
      <c r="AX4" s="2637"/>
      <c r="AY4" s="2637"/>
      <c r="AZ4" s="2637"/>
      <c r="BA4" s="2637"/>
      <c r="BB4" s="2637"/>
      <c r="BC4" s="2637"/>
      <c r="BD4" s="2637"/>
      <c r="BE4" s="2637"/>
      <c r="BF4" s="2637"/>
      <c r="BG4" s="2637"/>
      <c r="BH4" s="2637"/>
      <c r="BI4" s="2638"/>
      <c r="BJ4" s="2639" t="s">
        <v>874</v>
      </c>
      <c r="BK4" s="2640"/>
      <c r="BL4" s="2641" t="str">
        <f>IF('２面'!R15&lt;&gt;"",'２面'!R15,"無")</f>
        <v>無</v>
      </c>
      <c r="BM4" s="2641"/>
      <c r="BN4" s="2641"/>
      <c r="BO4" s="2641"/>
      <c r="BP4" s="2641"/>
      <c r="BQ4" s="2642"/>
      <c r="BS4" s="2712" t="s">
        <v>875</v>
      </c>
      <c r="BT4" s="2713"/>
      <c r="BU4" s="2713"/>
      <c r="BV4" s="2713"/>
      <c r="BW4" s="2713"/>
      <c r="BX4" s="2713"/>
      <c r="BY4" s="2714">
        <f>'事前シート別紙（住宅性能評価のみ）'!J9</f>
        <v>0</v>
      </c>
      <c r="BZ4" s="2714"/>
      <c r="CA4" s="2714"/>
      <c r="CB4" s="2714"/>
      <c r="CC4" s="2714"/>
      <c r="CD4" s="2714"/>
      <c r="CE4" s="2714"/>
      <c r="CF4" s="2714"/>
      <c r="CG4" s="2714"/>
      <c r="CH4" s="2714"/>
      <c r="CI4" s="2715"/>
      <c r="CJ4" s="2712" t="s">
        <v>876</v>
      </c>
      <c r="CK4" s="2713"/>
      <c r="CL4" s="2713"/>
      <c r="CM4" s="2713"/>
      <c r="CN4" s="2713"/>
      <c r="CO4" s="2713"/>
      <c r="CP4" s="2716">
        <f>'３面'!R38</f>
        <v>0</v>
      </c>
      <c r="CQ4" s="2716"/>
      <c r="CR4" s="2716"/>
      <c r="CS4" s="2716"/>
      <c r="CT4" s="2716"/>
      <c r="CU4" s="2716"/>
      <c r="CV4" s="2716"/>
      <c r="CW4" s="2716"/>
      <c r="CX4" s="2716"/>
      <c r="CY4" s="2716"/>
      <c r="CZ4" s="2716"/>
      <c r="DA4" s="512" t="s">
        <v>877</v>
      </c>
      <c r="DC4" s="513" t="s">
        <v>878</v>
      </c>
      <c r="FZ4" s="508" t="s">
        <v>879</v>
      </c>
      <c r="GA4" s="508"/>
      <c r="GB4" s="508"/>
      <c r="GC4" s="315"/>
      <c r="GD4" s="508"/>
      <c r="GF4" s="508"/>
      <c r="GG4" s="508"/>
      <c r="GH4" s="508"/>
      <c r="GI4" s="508" t="s">
        <v>880</v>
      </c>
      <c r="GJ4" s="508"/>
      <c r="GK4" s="508"/>
      <c r="GM4" s="508"/>
      <c r="GN4" s="508"/>
      <c r="GO4" s="508"/>
      <c r="GP4" s="508"/>
      <c r="GQ4" s="508"/>
      <c r="GR4" s="508" t="s">
        <v>881</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660" t="s">
        <v>882</v>
      </c>
      <c r="AA5" s="2661"/>
      <c r="AB5" s="2661"/>
      <c r="AC5" s="2661"/>
      <c r="AD5" s="2661"/>
      <c r="AE5" s="2661"/>
      <c r="AF5" s="2661"/>
      <c r="AG5" s="2662"/>
      <c r="AI5" s="2634"/>
      <c r="AJ5" s="2614"/>
      <c r="AK5" s="2614"/>
      <c r="AL5" s="2614"/>
      <c r="AM5" s="2635"/>
      <c r="AN5" s="2623" t="s">
        <v>883</v>
      </c>
      <c r="AO5" s="2623"/>
      <c r="AP5" s="518" t="s">
        <v>884</v>
      </c>
      <c r="AQ5" s="2624" t="str">
        <f>'２面'!R11&amp;"　"&amp;'２面'!R13</f>
        <v>　0</v>
      </c>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4"/>
      <c r="BP5" s="2624"/>
      <c r="BQ5" s="2625"/>
      <c r="BS5" s="2643" t="s">
        <v>885</v>
      </c>
      <c r="BT5" s="2644"/>
      <c r="BU5" s="2644"/>
      <c r="BV5" s="2644"/>
      <c r="BW5" s="2644"/>
      <c r="BX5" s="2644"/>
      <c r="BY5" s="2717">
        <f>'事前シート別紙（住宅性能評価のみ）'!AS9</f>
        <v>0</v>
      </c>
      <c r="BZ5" s="2717"/>
      <c r="CA5" s="2717"/>
      <c r="CB5" s="2717"/>
      <c r="CC5" s="2717"/>
      <c r="CD5" s="2717"/>
      <c r="CE5" s="2717"/>
      <c r="CF5" s="2717"/>
      <c r="CG5" s="2717"/>
      <c r="CH5" s="2717"/>
      <c r="CI5" s="2718"/>
      <c r="CJ5" s="2643" t="s">
        <v>886</v>
      </c>
      <c r="CK5" s="2644"/>
      <c r="CL5" s="2644"/>
      <c r="CM5" s="2644"/>
      <c r="CN5" s="2644"/>
      <c r="CO5" s="2644"/>
      <c r="CP5" s="2704">
        <f>'３面'!R39</f>
        <v>0</v>
      </c>
      <c r="CQ5" s="2704"/>
      <c r="CR5" s="2704"/>
      <c r="CS5" s="2704"/>
      <c r="CT5" s="2704"/>
      <c r="CU5" s="2704"/>
      <c r="CV5" s="2704"/>
      <c r="CW5" s="2704"/>
      <c r="CX5" s="2704"/>
      <c r="CY5" s="2704"/>
      <c r="CZ5" s="2704"/>
      <c r="DA5" s="519" t="s">
        <v>877</v>
      </c>
      <c r="DC5" s="2671" t="s">
        <v>887</v>
      </c>
      <c r="DD5" s="2672"/>
      <c r="DE5" s="2672"/>
      <c r="DF5" s="2673"/>
      <c r="DG5" s="2677" t="s">
        <v>873</v>
      </c>
      <c r="DH5" s="2678"/>
      <c r="DI5" s="2663"/>
      <c r="DJ5" s="2663"/>
      <c r="DK5" s="2663"/>
      <c r="DL5" s="2663"/>
      <c r="DM5" s="2663"/>
      <c r="DN5" s="2663"/>
      <c r="DO5" s="2663"/>
      <c r="DP5" s="2663"/>
      <c r="DQ5" s="2663"/>
      <c r="DR5" s="2663"/>
      <c r="DS5" s="2663"/>
      <c r="DT5" s="2663"/>
      <c r="DU5" s="2663"/>
      <c r="DV5" s="2663"/>
      <c r="DW5" s="2663"/>
      <c r="DX5" s="2663"/>
      <c r="DY5" s="2663"/>
      <c r="DZ5" s="2663"/>
      <c r="EA5" s="2663"/>
      <c r="EB5" s="2679"/>
      <c r="EC5" s="2639" t="s">
        <v>874</v>
      </c>
      <c r="ED5" s="2640"/>
      <c r="EE5" s="2663"/>
      <c r="EF5" s="2663"/>
      <c r="EG5" s="2663"/>
      <c r="EH5" s="2663"/>
      <c r="EI5" s="2663"/>
      <c r="EJ5" s="2664"/>
      <c r="FZ5" s="508" t="s">
        <v>888</v>
      </c>
      <c r="GA5" s="508"/>
      <c r="GB5" s="508"/>
      <c r="GC5" s="315"/>
      <c r="GD5" s="520"/>
      <c r="GF5" s="520"/>
      <c r="GG5" s="520"/>
      <c r="GH5" s="520"/>
      <c r="GI5" s="508" t="s">
        <v>889</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687"/>
      <c r="C6" s="2687"/>
      <c r="D6" s="2687"/>
      <c r="E6" s="2687"/>
      <c r="F6" s="522"/>
      <c r="G6" s="2688"/>
      <c r="H6" s="2688"/>
      <c r="I6" s="2688"/>
      <c r="J6" s="2688"/>
      <c r="K6" s="2688"/>
      <c r="L6" s="2688"/>
      <c r="M6" s="2688"/>
      <c r="N6" s="2688"/>
      <c r="O6" s="2688"/>
      <c r="P6" s="2688"/>
      <c r="Q6" s="2688"/>
      <c r="R6" s="2688"/>
      <c r="S6" s="2689"/>
      <c r="T6" s="2689"/>
      <c r="U6" s="2690"/>
      <c r="V6" s="2690"/>
      <c r="W6" s="2690"/>
      <c r="X6" s="2690"/>
      <c r="Z6" s="523"/>
      <c r="AA6" s="524" t="s">
        <v>124</v>
      </c>
      <c r="AB6" s="525" t="s">
        <v>890</v>
      </c>
      <c r="AF6" s="526"/>
      <c r="AG6" s="527"/>
      <c r="AI6" s="2631" t="s">
        <v>891</v>
      </c>
      <c r="AJ6" s="2632"/>
      <c r="AK6" s="2632"/>
      <c r="AL6" s="2632"/>
      <c r="AM6" s="2633"/>
      <c r="AN6" s="2636" t="s">
        <v>873</v>
      </c>
      <c r="AO6" s="2636"/>
      <c r="AP6" s="2637" t="str">
        <f>IF('２面'!R21&lt;&gt;"",'２面'!R21,"")</f>
        <v/>
      </c>
      <c r="AQ6" s="2637"/>
      <c r="AR6" s="2637"/>
      <c r="AS6" s="2637"/>
      <c r="AT6" s="2637"/>
      <c r="AU6" s="2637"/>
      <c r="AV6" s="2637"/>
      <c r="AW6" s="2637"/>
      <c r="AX6" s="2637"/>
      <c r="AY6" s="2637"/>
      <c r="AZ6" s="2637"/>
      <c r="BA6" s="2637"/>
      <c r="BB6" s="2637"/>
      <c r="BC6" s="2637"/>
      <c r="BD6" s="2637"/>
      <c r="BE6" s="2637"/>
      <c r="BF6" s="2637"/>
      <c r="BG6" s="2637"/>
      <c r="BH6" s="2637"/>
      <c r="BI6" s="2638"/>
      <c r="BJ6" s="2639" t="s">
        <v>874</v>
      </c>
      <c r="BK6" s="2640"/>
      <c r="BL6" s="2641" t="str">
        <f>IF('２面'!R15&lt;&gt;"",'２面'!R15,"無")</f>
        <v>無</v>
      </c>
      <c r="BM6" s="2641"/>
      <c r="BN6" s="2641"/>
      <c r="BO6" s="2641"/>
      <c r="BP6" s="2641"/>
      <c r="BQ6" s="2642"/>
      <c r="BS6" s="2643" t="s">
        <v>892</v>
      </c>
      <c r="BT6" s="2644"/>
      <c r="BU6" s="2644"/>
      <c r="BV6" s="2644"/>
      <c r="BW6" s="2644"/>
      <c r="BX6" s="2644"/>
      <c r="BY6" s="2654" t="str">
        <f>IF('３面'!S11="■","市街化区域",IF('３面'!AF11="■","市街化調整区域",IF('３面'!S12="■","区域区分未設定",IF('３面'!S14="■","都市計画区域及び準都市計画区域外",""))))</f>
        <v/>
      </c>
      <c r="BZ6" s="2654"/>
      <c r="CA6" s="2654"/>
      <c r="CB6" s="2654"/>
      <c r="CC6" s="2654"/>
      <c r="CD6" s="2654"/>
      <c r="CE6" s="2654"/>
      <c r="CF6" s="2654"/>
      <c r="CG6" s="2654"/>
      <c r="CH6" s="2654"/>
      <c r="CI6" s="2655"/>
      <c r="CJ6" s="2643" t="s">
        <v>893</v>
      </c>
      <c r="CK6" s="2644"/>
      <c r="CL6" s="2644"/>
      <c r="CM6" s="2644"/>
      <c r="CN6" s="2644"/>
      <c r="CO6" s="2644"/>
      <c r="CP6" s="2654" t="str">
        <f>'３面'!R41&amp;IF('３面'!AN41&lt;&gt;"","　一部　"&amp;'３面'!AN41,"")</f>
        <v/>
      </c>
      <c r="CQ6" s="2654"/>
      <c r="CR6" s="2654"/>
      <c r="CS6" s="2654"/>
      <c r="CT6" s="2654"/>
      <c r="CU6" s="2654"/>
      <c r="CV6" s="2654"/>
      <c r="CW6" s="2654"/>
      <c r="CX6" s="2654"/>
      <c r="CY6" s="2654"/>
      <c r="CZ6" s="2654"/>
      <c r="DA6" s="2655"/>
      <c r="DC6" s="2674"/>
      <c r="DD6" s="2675"/>
      <c r="DE6" s="2675"/>
      <c r="DF6" s="2676"/>
      <c r="DG6" s="2684" t="s">
        <v>883</v>
      </c>
      <c r="DH6" s="2623"/>
      <c r="DI6" s="518" t="s">
        <v>884</v>
      </c>
      <c r="DJ6" s="2685"/>
      <c r="DK6" s="2685"/>
      <c r="DL6" s="2686"/>
      <c r="DM6" s="2691"/>
      <c r="DN6" s="2685"/>
      <c r="DO6" s="2685"/>
      <c r="DP6" s="2685"/>
      <c r="DQ6" s="2685"/>
      <c r="DR6" s="2685"/>
      <c r="DS6" s="2685"/>
      <c r="DT6" s="2685"/>
      <c r="DU6" s="2685"/>
      <c r="DV6" s="2685"/>
      <c r="DW6" s="2685"/>
      <c r="DX6" s="2685"/>
      <c r="DY6" s="2685"/>
      <c r="DZ6" s="2685"/>
      <c r="EA6" s="2685"/>
      <c r="EB6" s="2685"/>
      <c r="EC6" s="2685"/>
      <c r="ED6" s="2685"/>
      <c r="EE6" s="2685"/>
      <c r="EF6" s="2685"/>
      <c r="EG6" s="2685"/>
      <c r="EH6" s="2685"/>
      <c r="EI6" s="2685"/>
      <c r="EJ6" s="2692"/>
      <c r="EL6" s="2693" t="s">
        <v>894</v>
      </c>
      <c r="EM6" s="2694"/>
      <c r="EN6" s="2694"/>
      <c r="EO6" s="2694"/>
      <c r="EP6" s="528" t="s">
        <v>895</v>
      </c>
      <c r="EQ6" s="2695" t="s">
        <v>896</v>
      </c>
      <c r="ER6" s="2695"/>
      <c r="ES6" s="2695"/>
      <c r="ET6" s="2695"/>
      <c r="EU6" s="2695"/>
      <c r="EV6" s="2695"/>
      <c r="EW6" s="2695"/>
      <c r="EX6" s="2695"/>
      <c r="EY6" s="2682"/>
      <c r="EZ6" s="2682"/>
      <c r="FA6" s="2682"/>
      <c r="FB6" s="2682"/>
      <c r="FC6" s="2681" t="s">
        <v>897</v>
      </c>
      <c r="FD6" s="2681"/>
      <c r="FE6" s="2682"/>
      <c r="FF6" s="2682"/>
      <c r="FG6" s="2682"/>
      <c r="FH6" s="2683"/>
      <c r="FZ6" s="508" t="s">
        <v>898</v>
      </c>
      <c r="GA6" s="508"/>
      <c r="GB6" s="508"/>
      <c r="GC6" s="315"/>
      <c r="GD6" s="520"/>
      <c r="GF6" s="520"/>
      <c r="GG6" s="520"/>
      <c r="GH6" s="520"/>
      <c r="GI6" s="508" t="s">
        <v>899</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666"/>
      <c r="C7" s="2666"/>
      <c r="D7" s="2666"/>
      <c r="E7" s="2666"/>
      <c r="F7" s="522"/>
      <c r="G7" s="2667"/>
      <c r="H7" s="2667"/>
      <c r="I7" s="2667"/>
      <c r="J7" s="2667"/>
      <c r="K7" s="2667"/>
      <c r="L7" s="2667"/>
      <c r="M7" s="2667"/>
      <c r="N7" s="2667"/>
      <c r="O7" s="2667"/>
      <c r="P7" s="2667"/>
      <c r="Q7" s="2667"/>
      <c r="R7" s="2667"/>
      <c r="S7" s="2667"/>
      <c r="T7" s="2667"/>
      <c r="U7" s="2667"/>
      <c r="V7" s="2667"/>
      <c r="W7" s="2667"/>
      <c r="X7" s="2667"/>
      <c r="Z7" s="523"/>
      <c r="AA7" s="529" t="str">
        <f>IF(AA6="□","■","□")</f>
        <v>□</v>
      </c>
      <c r="AB7" s="525" t="s">
        <v>900</v>
      </c>
      <c r="AC7" s="530"/>
      <c r="AD7" s="530"/>
      <c r="AE7" s="530"/>
      <c r="AF7" s="530"/>
      <c r="AG7" s="531"/>
      <c r="AI7" s="2634"/>
      <c r="AJ7" s="2614"/>
      <c r="AK7" s="2614"/>
      <c r="AL7" s="2614"/>
      <c r="AM7" s="2635"/>
      <c r="AN7" s="2623" t="s">
        <v>883</v>
      </c>
      <c r="AO7" s="2623"/>
      <c r="AP7" s="518" t="s">
        <v>884</v>
      </c>
      <c r="AQ7" s="2624" t="str">
        <f>'２面'!R23&amp;"　"&amp;'２面'!R25</f>
        <v>　</v>
      </c>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4"/>
      <c r="BP7" s="2624"/>
      <c r="BQ7" s="2625"/>
      <c r="BS7" s="2643" t="s">
        <v>863</v>
      </c>
      <c r="BT7" s="2644"/>
      <c r="BU7" s="2644"/>
      <c r="BV7" s="2644"/>
      <c r="BW7" s="2644"/>
      <c r="BX7" s="2644"/>
      <c r="BY7" s="2654" t="str">
        <f>IF('３面'!S17="■","防火地域",IF('３面'!AF17="■","準防火地域",IF('３面'!AS17="■","指定無し","")))</f>
        <v/>
      </c>
      <c r="BZ7" s="2654"/>
      <c r="CA7" s="2654"/>
      <c r="CB7" s="2654"/>
      <c r="CC7" s="2654"/>
      <c r="CD7" s="2654"/>
      <c r="CE7" s="2654"/>
      <c r="CF7" s="2654"/>
      <c r="CG7" s="2654"/>
      <c r="CH7" s="2654"/>
      <c r="CI7" s="2655"/>
      <c r="CJ7" s="2643" t="s">
        <v>901</v>
      </c>
      <c r="CK7" s="2644"/>
      <c r="CL7" s="2644"/>
      <c r="CM7" s="2644"/>
      <c r="CN7" s="2644"/>
      <c r="CO7" s="2644"/>
      <c r="CP7" s="2654" t="str">
        <f>IF('３面'!S23="■","一戸建ての住宅","共同住宅等")</f>
        <v>一戸建ての住宅</v>
      </c>
      <c r="CQ7" s="2654"/>
      <c r="CR7" s="2654"/>
      <c r="CS7" s="2654"/>
      <c r="CT7" s="2654"/>
      <c r="CU7" s="2654"/>
      <c r="CV7" s="2654"/>
      <c r="CW7" s="2654"/>
      <c r="CX7" s="2654"/>
      <c r="CY7" s="2654"/>
      <c r="CZ7" s="2654"/>
      <c r="DA7" s="2655"/>
      <c r="DC7" s="2671" t="s">
        <v>902</v>
      </c>
      <c r="DD7" s="2672"/>
      <c r="DE7" s="2672"/>
      <c r="DF7" s="2673"/>
      <c r="DG7" s="2677" t="s">
        <v>873</v>
      </c>
      <c r="DH7" s="2678"/>
      <c r="DI7" s="2663"/>
      <c r="DJ7" s="2663"/>
      <c r="DK7" s="2663"/>
      <c r="DL7" s="2663"/>
      <c r="DM7" s="2663"/>
      <c r="DN7" s="2663"/>
      <c r="DO7" s="2663"/>
      <c r="DP7" s="2663"/>
      <c r="DQ7" s="2663"/>
      <c r="DR7" s="2663"/>
      <c r="DS7" s="2663"/>
      <c r="DT7" s="2663"/>
      <c r="DU7" s="2663"/>
      <c r="DV7" s="2663"/>
      <c r="DW7" s="2663"/>
      <c r="DX7" s="2663"/>
      <c r="DY7" s="2663"/>
      <c r="DZ7" s="2663"/>
      <c r="EA7" s="2663"/>
      <c r="EB7" s="2679"/>
      <c r="EC7" s="2639" t="s">
        <v>874</v>
      </c>
      <c r="ED7" s="2640"/>
      <c r="EE7" s="2663"/>
      <c r="EF7" s="2663"/>
      <c r="EG7" s="2663"/>
      <c r="EH7" s="2663"/>
      <c r="EI7" s="2663"/>
      <c r="EJ7" s="2664"/>
      <c r="EL7" s="2665" t="s">
        <v>903</v>
      </c>
      <c r="EM7" s="2666"/>
      <c r="EN7" s="2666"/>
      <c r="EO7" s="2666"/>
      <c r="EP7" s="522" t="s">
        <v>895</v>
      </c>
      <c r="EQ7" s="2667"/>
      <c r="ER7" s="2667"/>
      <c r="ES7" s="2667"/>
      <c r="ET7" s="2667"/>
      <c r="EU7" s="2667"/>
      <c r="EV7" s="2667"/>
      <c r="EW7" s="2667"/>
      <c r="EX7" s="2667"/>
      <c r="EY7" s="2667"/>
      <c r="EZ7" s="2667"/>
      <c r="FA7" s="2667"/>
      <c r="FB7" s="2667"/>
      <c r="FC7" s="2667"/>
      <c r="FD7" s="2667"/>
      <c r="FE7" s="2667"/>
      <c r="FF7" s="2667"/>
      <c r="FG7" s="2667"/>
      <c r="FH7" s="2668"/>
      <c r="FZ7" s="508" t="s">
        <v>889</v>
      </c>
      <c r="GA7" s="508"/>
      <c r="GB7" s="508"/>
      <c r="GC7" s="508"/>
      <c r="GD7" s="508"/>
      <c r="GE7" s="530"/>
      <c r="GF7" s="315"/>
      <c r="GG7" s="520"/>
      <c r="GH7" s="520"/>
      <c r="GI7" s="508" t="s">
        <v>904</v>
      </c>
      <c r="GJ7" s="520"/>
      <c r="GK7" s="520"/>
      <c r="GL7" s="530"/>
      <c r="GM7" s="508"/>
      <c r="GN7" s="508"/>
      <c r="GO7" s="508"/>
      <c r="GP7" s="508"/>
      <c r="GQ7" s="508"/>
      <c r="GR7" s="508" t="s">
        <v>905</v>
      </c>
      <c r="GS7" s="530"/>
      <c r="GT7" s="530"/>
      <c r="GU7" s="530"/>
    </row>
    <row r="8" spans="2:240" s="504" customFormat="1" ht="18" customHeight="1" thickTop="1" thickBot="1">
      <c r="B8" s="2651"/>
      <c r="C8" s="2651"/>
      <c r="D8" s="2651"/>
      <c r="E8" s="2651"/>
      <c r="F8" s="315"/>
      <c r="G8" s="532"/>
      <c r="H8" s="2669"/>
      <c r="I8" s="2669"/>
      <c r="J8" s="2669"/>
      <c r="K8" s="2669"/>
      <c r="L8" s="2669"/>
      <c r="M8" s="2669"/>
      <c r="N8" s="533"/>
      <c r="O8" s="508"/>
      <c r="P8" s="2653"/>
      <c r="Q8" s="2653"/>
      <c r="R8" s="2653"/>
      <c r="S8" s="521"/>
      <c r="T8" s="2670"/>
      <c r="U8" s="2670"/>
      <c r="V8" s="2670"/>
      <c r="W8" s="2670"/>
      <c r="X8" s="2670"/>
      <c r="Z8" s="534"/>
      <c r="AA8" s="534"/>
      <c r="AB8" s="534"/>
      <c r="AC8" s="534"/>
      <c r="AD8" s="534"/>
      <c r="AE8" s="534"/>
      <c r="AF8" s="534"/>
      <c r="AG8" s="535"/>
      <c r="AI8" s="2631" t="s">
        <v>906</v>
      </c>
      <c r="AJ8" s="2632"/>
      <c r="AK8" s="2632"/>
      <c r="AL8" s="2632"/>
      <c r="AM8" s="2633"/>
      <c r="AN8" s="2636" t="s">
        <v>873</v>
      </c>
      <c r="AO8" s="2636"/>
      <c r="AP8" s="2637">
        <f>'２面'!R33</f>
        <v>0</v>
      </c>
      <c r="AQ8" s="2637"/>
      <c r="AR8" s="2637"/>
      <c r="AS8" s="2637"/>
      <c r="AT8" s="2637"/>
      <c r="AU8" s="2637"/>
      <c r="AV8" s="2637"/>
      <c r="AW8" s="2637"/>
      <c r="AX8" s="2637"/>
      <c r="AY8" s="2637"/>
      <c r="AZ8" s="2637"/>
      <c r="BA8" s="2637"/>
      <c r="BB8" s="2637"/>
      <c r="BC8" s="2637"/>
      <c r="BD8" s="2637"/>
      <c r="BE8" s="2637"/>
      <c r="BF8" s="2637"/>
      <c r="BG8" s="2637"/>
      <c r="BH8" s="2637"/>
      <c r="BI8" s="2638"/>
      <c r="BJ8" s="2639" t="s">
        <v>907</v>
      </c>
      <c r="BK8" s="2640"/>
      <c r="BL8" s="2641" t="str">
        <f>IF('２面'!R15&lt;&gt;"",'２面'!R15,"無")</f>
        <v>無</v>
      </c>
      <c r="BM8" s="2641"/>
      <c r="BN8" s="2641"/>
      <c r="BO8" s="2641"/>
      <c r="BP8" s="2641"/>
      <c r="BQ8" s="2642"/>
      <c r="BS8" s="2643" t="s">
        <v>908</v>
      </c>
      <c r="BT8" s="2644"/>
      <c r="BU8" s="2644"/>
      <c r="BV8" s="2644"/>
      <c r="BW8" s="2644"/>
      <c r="BX8" s="2644"/>
      <c r="BY8" s="2645">
        <f>'３面'!R20</f>
        <v>0</v>
      </c>
      <c r="BZ8" s="2645"/>
      <c r="CA8" s="2645"/>
      <c r="CB8" s="2645"/>
      <c r="CC8" s="2645"/>
      <c r="CD8" s="2645"/>
      <c r="CE8" s="2645"/>
      <c r="CF8" s="2645"/>
      <c r="CG8" s="2645"/>
      <c r="CH8" s="2645"/>
      <c r="CI8" s="536" t="s">
        <v>909</v>
      </c>
      <c r="CJ8" s="2643" t="s">
        <v>910</v>
      </c>
      <c r="CK8" s="2644"/>
      <c r="CL8" s="2644"/>
      <c r="CM8" s="2644"/>
      <c r="CN8" s="2644"/>
      <c r="CO8" s="2644"/>
      <c r="CP8" s="2654">
        <f>'事前シート別紙（住宅性能評価のみ）'!Q7</f>
        <v>0</v>
      </c>
      <c r="CQ8" s="2654"/>
      <c r="CR8" s="2654"/>
      <c r="CS8" s="2654"/>
      <c r="CT8" s="2654"/>
      <c r="CU8" s="2654"/>
      <c r="CV8" s="2654"/>
      <c r="CW8" s="2654"/>
      <c r="CX8" s="2654"/>
      <c r="CY8" s="2654"/>
      <c r="CZ8" s="2654"/>
      <c r="DA8" s="2655"/>
      <c r="DC8" s="2674"/>
      <c r="DD8" s="2675"/>
      <c r="DE8" s="2675"/>
      <c r="DF8" s="2676"/>
      <c r="DG8" s="2684" t="s">
        <v>883</v>
      </c>
      <c r="DH8" s="2623"/>
      <c r="DI8" s="518" t="s">
        <v>884</v>
      </c>
      <c r="DJ8" s="2685"/>
      <c r="DK8" s="2685"/>
      <c r="DL8" s="2686"/>
      <c r="DM8" s="2691"/>
      <c r="DN8" s="2685"/>
      <c r="DO8" s="2685"/>
      <c r="DP8" s="2685"/>
      <c r="DQ8" s="2685"/>
      <c r="DR8" s="2685"/>
      <c r="DS8" s="2685"/>
      <c r="DT8" s="2685"/>
      <c r="DU8" s="2685"/>
      <c r="DV8" s="2685"/>
      <c r="DW8" s="2685"/>
      <c r="DX8" s="2685"/>
      <c r="DY8" s="2685"/>
      <c r="DZ8" s="2685"/>
      <c r="EA8" s="2685"/>
      <c r="EB8" s="2685"/>
      <c r="EC8" s="2685"/>
      <c r="ED8" s="2685"/>
      <c r="EE8" s="2685"/>
      <c r="EF8" s="2685"/>
      <c r="EG8" s="2685"/>
      <c r="EH8" s="2685"/>
      <c r="EI8" s="2685"/>
      <c r="EJ8" s="2692"/>
      <c r="EL8" s="2650" t="s">
        <v>911</v>
      </c>
      <c r="EM8" s="2651"/>
      <c r="EN8" s="2651"/>
      <c r="EO8" s="2651"/>
      <c r="EP8" s="315" t="s">
        <v>895</v>
      </c>
      <c r="EQ8" s="532" t="s">
        <v>912</v>
      </c>
      <c r="ER8" s="2669"/>
      <c r="ES8" s="2669"/>
      <c r="ET8" s="2669"/>
      <c r="EU8" s="2669"/>
      <c r="EV8" s="2669"/>
      <c r="EW8" s="2669"/>
      <c r="EX8" s="533" t="s">
        <v>913</v>
      </c>
      <c r="EY8" s="508"/>
      <c r="EZ8" s="2653" t="s">
        <v>914</v>
      </c>
      <c r="FA8" s="2653"/>
      <c r="FB8" s="2653"/>
      <c r="FC8" s="521" t="s">
        <v>895</v>
      </c>
      <c r="FD8" s="2659"/>
      <c r="FE8" s="2659"/>
      <c r="FF8" s="2659"/>
      <c r="FG8" s="2659"/>
      <c r="FH8" s="2680"/>
      <c r="FZ8" s="530"/>
      <c r="GA8" s="530"/>
      <c r="GB8" s="530"/>
      <c r="GC8" s="530"/>
      <c r="GD8" s="530"/>
      <c r="GE8" s="530"/>
      <c r="GF8" s="530"/>
      <c r="GG8" s="530"/>
      <c r="GH8" s="530"/>
      <c r="GI8" s="508" t="s">
        <v>915</v>
      </c>
      <c r="GJ8" s="520"/>
      <c r="GK8" s="520"/>
      <c r="GL8" s="530"/>
      <c r="GM8" s="520"/>
      <c r="GN8" s="520"/>
      <c r="GO8" s="520"/>
      <c r="GP8" s="520"/>
      <c r="GQ8" s="520"/>
      <c r="GR8" s="508" t="s">
        <v>916</v>
      </c>
      <c r="GS8" s="530"/>
      <c r="GT8" s="530"/>
      <c r="GU8" s="530"/>
    </row>
    <row r="9" spans="2:240" s="504" customFormat="1" ht="18" customHeight="1" thickTop="1">
      <c r="B9" s="2651"/>
      <c r="C9" s="2651"/>
      <c r="D9" s="2651"/>
      <c r="E9" s="2651"/>
      <c r="F9" s="315"/>
      <c r="G9" s="2652"/>
      <c r="H9" s="2652"/>
      <c r="I9" s="2652"/>
      <c r="J9" s="2652"/>
      <c r="K9" s="2652"/>
      <c r="L9" s="2652"/>
      <c r="M9" s="2652"/>
      <c r="N9" s="2652"/>
      <c r="O9" s="508"/>
      <c r="P9" s="2653"/>
      <c r="Q9" s="2653"/>
      <c r="R9" s="2653"/>
      <c r="S9" s="508"/>
      <c r="T9" s="2659"/>
      <c r="U9" s="2659"/>
      <c r="V9" s="2659"/>
      <c r="W9" s="2659"/>
      <c r="X9" s="2659"/>
      <c r="Z9" s="2660" t="s">
        <v>917</v>
      </c>
      <c r="AA9" s="2661"/>
      <c r="AB9" s="2661"/>
      <c r="AC9" s="2661"/>
      <c r="AD9" s="2661"/>
      <c r="AE9" s="2661"/>
      <c r="AF9" s="2661"/>
      <c r="AG9" s="2662"/>
      <c r="AI9" s="2634"/>
      <c r="AJ9" s="2614"/>
      <c r="AK9" s="2614"/>
      <c r="AL9" s="2614"/>
      <c r="AM9" s="2635"/>
      <c r="AN9" s="2623" t="s">
        <v>883</v>
      </c>
      <c r="AO9" s="2623"/>
      <c r="AP9" s="518" t="s">
        <v>884</v>
      </c>
      <c r="AQ9" s="2624" t="str">
        <f>'２面'!R35&amp;"　"&amp;'２面'!R37</f>
        <v>　</v>
      </c>
      <c r="AR9" s="2624"/>
      <c r="AS9" s="2624"/>
      <c r="AT9" s="2624"/>
      <c r="AU9" s="2624"/>
      <c r="AV9" s="2624"/>
      <c r="AW9" s="2624"/>
      <c r="AX9" s="2624"/>
      <c r="AY9" s="2624"/>
      <c r="AZ9" s="2624"/>
      <c r="BA9" s="2624"/>
      <c r="BB9" s="2624"/>
      <c r="BC9" s="2624"/>
      <c r="BD9" s="2624"/>
      <c r="BE9" s="2624"/>
      <c r="BF9" s="2624"/>
      <c r="BG9" s="2624"/>
      <c r="BH9" s="2624"/>
      <c r="BI9" s="2624"/>
      <c r="BJ9" s="2624"/>
      <c r="BK9" s="2624"/>
      <c r="BL9" s="2624"/>
      <c r="BM9" s="2624"/>
      <c r="BN9" s="2624"/>
      <c r="BO9" s="2624"/>
      <c r="BP9" s="2624"/>
      <c r="BQ9" s="2625"/>
      <c r="BS9" s="2643" t="s">
        <v>918</v>
      </c>
      <c r="BT9" s="2644"/>
      <c r="BU9" s="2644"/>
      <c r="BV9" s="2644"/>
      <c r="BW9" s="2644"/>
      <c r="BX9" s="2644"/>
      <c r="BY9" s="2645">
        <f>'３面'!R26</f>
        <v>0</v>
      </c>
      <c r="BZ9" s="2645"/>
      <c r="CA9" s="2645"/>
      <c r="CB9" s="2645"/>
      <c r="CC9" s="2645"/>
      <c r="CD9" s="2645"/>
      <c r="CE9" s="2645"/>
      <c r="CF9" s="2645"/>
      <c r="CG9" s="2645"/>
      <c r="CH9" s="2645"/>
      <c r="CI9" s="536" t="s">
        <v>909</v>
      </c>
      <c r="CJ9" s="2643" t="s">
        <v>919</v>
      </c>
      <c r="CK9" s="2644"/>
      <c r="CL9" s="2644"/>
      <c r="CM9" s="2644"/>
      <c r="CN9" s="2644"/>
      <c r="CO9" s="2644"/>
      <c r="CP9" s="2654" t="str">
        <f>IF('３面'!S44="■","持家",IF('３面'!AB44="■","貸家",IF('３面'!AJ44="■","給与住宅",IF('３面'!AT44="■","分譲住宅",""))))</f>
        <v/>
      </c>
      <c r="CQ9" s="2654"/>
      <c r="CR9" s="2654"/>
      <c r="CS9" s="2654"/>
      <c r="CT9" s="2654"/>
      <c r="CU9" s="2654"/>
      <c r="CV9" s="2654"/>
      <c r="CW9" s="2654"/>
      <c r="CX9" s="2654"/>
      <c r="CY9" s="2654"/>
      <c r="CZ9" s="2654"/>
      <c r="DA9" s="2655"/>
      <c r="DC9" s="2648" t="s">
        <v>920</v>
      </c>
      <c r="DD9" s="2649"/>
      <c r="DE9" s="2649"/>
      <c r="DF9" s="2649"/>
      <c r="DG9" s="2649"/>
      <c r="DH9" s="2649"/>
      <c r="DI9" s="2649"/>
      <c r="DJ9" s="2646"/>
      <c r="DK9" s="2646"/>
      <c r="DL9" s="2646"/>
      <c r="DM9" s="2646"/>
      <c r="DN9" s="2646"/>
      <c r="DO9" s="2646"/>
      <c r="DP9" s="2646"/>
      <c r="DQ9" s="2646"/>
      <c r="DR9" s="2646"/>
      <c r="DS9" s="2647"/>
      <c r="DT9" s="2648" t="s">
        <v>921</v>
      </c>
      <c r="DU9" s="2649"/>
      <c r="DV9" s="2649"/>
      <c r="DW9" s="2649"/>
      <c r="DX9" s="2649"/>
      <c r="DY9" s="2649"/>
      <c r="DZ9" s="2649"/>
      <c r="EA9" s="2646"/>
      <c r="EB9" s="2646"/>
      <c r="EC9" s="2646"/>
      <c r="ED9" s="2646"/>
      <c r="EE9" s="2646"/>
      <c r="EF9" s="2646"/>
      <c r="EG9" s="2646"/>
      <c r="EH9" s="2646"/>
      <c r="EI9" s="2646"/>
      <c r="EJ9" s="2647"/>
      <c r="EL9" s="2650" t="s">
        <v>922</v>
      </c>
      <c r="EM9" s="2651"/>
      <c r="EN9" s="2651"/>
      <c r="EO9" s="2651"/>
      <c r="EP9" s="315" t="s">
        <v>895</v>
      </c>
      <c r="EQ9" s="2652"/>
      <c r="ER9" s="2652"/>
      <c r="ES9" s="2652"/>
      <c r="ET9" s="2652"/>
      <c r="EU9" s="2652"/>
      <c r="EV9" s="2652"/>
      <c r="EW9" s="2652"/>
      <c r="EX9" s="2652"/>
      <c r="EY9" s="508"/>
      <c r="EZ9" s="2653" t="s">
        <v>923</v>
      </c>
      <c r="FA9" s="2653"/>
      <c r="FB9" s="2653"/>
      <c r="FC9" s="508" t="s">
        <v>895</v>
      </c>
      <c r="FD9" s="2659"/>
      <c r="FE9" s="2659"/>
      <c r="FF9" s="2659"/>
      <c r="FG9" s="2659"/>
      <c r="FH9" s="2680"/>
      <c r="FZ9" s="530"/>
      <c r="GA9" s="530"/>
      <c r="GB9" s="530"/>
      <c r="GC9" s="530"/>
      <c r="GD9" s="530"/>
      <c r="GE9" s="530"/>
      <c r="GF9" s="530"/>
      <c r="GG9" s="530"/>
      <c r="GH9" s="530"/>
      <c r="GI9" s="508" t="s">
        <v>924</v>
      </c>
      <c r="GJ9" s="533"/>
      <c r="GK9" s="533"/>
      <c r="GL9" s="530"/>
      <c r="GM9" s="533"/>
      <c r="GN9" s="533"/>
      <c r="GO9" s="533"/>
      <c r="GP9" s="533"/>
      <c r="GQ9" s="533"/>
      <c r="GR9" s="508" t="s">
        <v>925</v>
      </c>
      <c r="GS9" s="530"/>
      <c r="GT9" s="530"/>
      <c r="GU9" s="530"/>
    </row>
    <row r="10" spans="2:240" s="504" customFormat="1" ht="18" customHeight="1">
      <c r="B10" s="2621"/>
      <c r="C10" s="2621"/>
      <c r="D10" s="2621"/>
      <c r="E10" s="2621"/>
      <c r="F10" s="2621"/>
      <c r="G10" s="2621"/>
      <c r="H10" s="2621"/>
      <c r="I10" s="2621"/>
      <c r="J10" s="2621"/>
      <c r="K10" s="2621"/>
      <c r="L10" s="2621"/>
      <c r="M10" s="2621"/>
      <c r="N10" s="2621"/>
      <c r="O10" s="537"/>
      <c r="P10" s="2622"/>
      <c r="Q10" s="2622"/>
      <c r="R10" s="2622"/>
      <c r="S10" s="2622"/>
      <c r="T10" s="2622"/>
      <c r="U10" s="2622"/>
      <c r="V10" s="2622"/>
      <c r="W10" s="2622"/>
      <c r="X10" s="2622"/>
      <c r="Z10" s="538"/>
      <c r="AA10" s="524" t="s">
        <v>4</v>
      </c>
      <c r="AB10" s="539" t="s">
        <v>926</v>
      </c>
      <c r="AC10" s="540"/>
      <c r="AD10" s="540"/>
      <c r="AE10" s="540"/>
      <c r="AF10" s="540"/>
      <c r="AG10" s="541"/>
      <c r="AI10" s="2631" t="s">
        <v>927</v>
      </c>
      <c r="AJ10" s="2632"/>
      <c r="AK10" s="2632"/>
      <c r="AL10" s="2632"/>
      <c r="AM10" s="2633"/>
      <c r="AN10" s="2636" t="s">
        <v>873</v>
      </c>
      <c r="AO10" s="2636"/>
      <c r="AP10" s="2637" t="str">
        <f>'２面'!R48&amp;"　"&amp;'２面'!R45</f>
        <v>　</v>
      </c>
      <c r="AQ10" s="2637"/>
      <c r="AR10" s="2637"/>
      <c r="AS10" s="2637"/>
      <c r="AT10" s="2637"/>
      <c r="AU10" s="2637"/>
      <c r="AV10" s="2637"/>
      <c r="AW10" s="2637"/>
      <c r="AX10" s="2637"/>
      <c r="AY10" s="2637"/>
      <c r="AZ10" s="2637"/>
      <c r="BA10" s="2637"/>
      <c r="BB10" s="2637"/>
      <c r="BC10" s="2637"/>
      <c r="BD10" s="2637"/>
      <c r="BE10" s="2637"/>
      <c r="BF10" s="2637"/>
      <c r="BG10" s="2637"/>
      <c r="BH10" s="2637"/>
      <c r="BI10" s="2638"/>
      <c r="BJ10" s="2639" t="s">
        <v>874</v>
      </c>
      <c r="BK10" s="2640"/>
      <c r="BL10" s="2641" t="str">
        <f>IF('２面'!R15&lt;&gt;"",'２面'!R15,"無")</f>
        <v>無</v>
      </c>
      <c r="BM10" s="2641"/>
      <c r="BN10" s="2641"/>
      <c r="BO10" s="2641"/>
      <c r="BP10" s="2641"/>
      <c r="BQ10" s="2642"/>
      <c r="BS10" s="2643" t="s">
        <v>928</v>
      </c>
      <c r="BT10" s="2644"/>
      <c r="BU10" s="2644"/>
      <c r="BV10" s="2644"/>
      <c r="BW10" s="2644"/>
      <c r="BX10" s="2644"/>
      <c r="BY10" s="2645">
        <f>'３面'!R29</f>
        <v>0</v>
      </c>
      <c r="BZ10" s="2645"/>
      <c r="CA10" s="2645"/>
      <c r="CB10" s="2645"/>
      <c r="CC10" s="2645"/>
      <c r="CD10" s="2645"/>
      <c r="CE10" s="2645"/>
      <c r="CF10" s="2645"/>
      <c r="CG10" s="2645"/>
      <c r="CH10" s="2645"/>
      <c r="CI10" s="536" t="s">
        <v>909</v>
      </c>
      <c r="CJ10" s="2628" t="s">
        <v>929</v>
      </c>
      <c r="CK10" s="2629"/>
      <c r="CL10" s="2629"/>
      <c r="CM10" s="2629"/>
      <c r="CN10" s="2629"/>
      <c r="CO10" s="2629"/>
      <c r="CP10" s="542"/>
      <c r="CQ10" s="542"/>
      <c r="CR10" s="2629" t="s">
        <v>930</v>
      </c>
      <c r="CS10" s="2629"/>
      <c r="CT10" s="2629"/>
      <c r="CU10" s="2629"/>
      <c r="CV10" s="2629"/>
      <c r="CW10" s="2630">
        <v>1</v>
      </c>
      <c r="CX10" s="2630"/>
      <c r="CY10" s="2630"/>
      <c r="CZ10" s="2630"/>
      <c r="DA10" s="543" t="s">
        <v>931</v>
      </c>
      <c r="DC10" s="2631" t="s">
        <v>932</v>
      </c>
      <c r="DD10" s="2632"/>
      <c r="DE10" s="2632"/>
      <c r="DF10" s="2633"/>
      <c r="DG10" s="544">
        <v>1</v>
      </c>
      <c r="DH10" s="2617"/>
      <c r="DI10" s="2617"/>
      <c r="DJ10" s="2617"/>
      <c r="DK10" s="2617"/>
      <c r="DL10" s="2617"/>
      <c r="DM10" s="545">
        <v>2</v>
      </c>
      <c r="DN10" s="2617"/>
      <c r="DO10" s="2617"/>
      <c r="DP10" s="2617"/>
      <c r="DQ10" s="2617"/>
      <c r="DR10" s="2617"/>
      <c r="DS10" s="545">
        <v>3</v>
      </c>
      <c r="DT10" s="2617"/>
      <c r="DU10" s="2617"/>
      <c r="DV10" s="2617"/>
      <c r="DW10" s="2617"/>
      <c r="DX10" s="2617"/>
      <c r="DY10" s="545">
        <v>4</v>
      </c>
      <c r="DZ10" s="2617"/>
      <c r="EA10" s="2617"/>
      <c r="EB10" s="2617"/>
      <c r="EC10" s="2617"/>
      <c r="ED10" s="2617"/>
      <c r="EE10" s="545">
        <v>5</v>
      </c>
      <c r="EF10" s="2618"/>
      <c r="EG10" s="2618"/>
      <c r="EH10" s="2618"/>
      <c r="EI10" s="2618"/>
      <c r="EJ10" s="2619"/>
      <c r="EL10" s="2620" t="s">
        <v>933</v>
      </c>
      <c r="EM10" s="2621"/>
      <c r="EN10" s="2621"/>
      <c r="EO10" s="2621"/>
      <c r="EP10" s="2621"/>
      <c r="EQ10" s="2621"/>
      <c r="ER10" s="2621"/>
      <c r="ES10" s="2621"/>
      <c r="ET10" s="2621"/>
      <c r="EU10" s="2621"/>
      <c r="EV10" s="2621"/>
      <c r="EW10" s="2621"/>
      <c r="EX10" s="2621"/>
      <c r="EY10" s="537" t="s">
        <v>895</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621"/>
      <c r="C11" s="2621"/>
      <c r="D11" s="2621"/>
      <c r="E11" s="2621"/>
      <c r="F11" s="2621"/>
      <c r="G11" s="2621"/>
      <c r="H11" s="2621"/>
      <c r="I11" s="2621"/>
      <c r="J11" s="2621"/>
      <c r="K11" s="2621"/>
      <c r="L11" s="2621"/>
      <c r="M11" s="2621"/>
      <c r="N11" s="2621"/>
      <c r="O11" s="537"/>
      <c r="P11" s="2622"/>
      <c r="Q11" s="2622"/>
      <c r="R11" s="2622"/>
      <c r="S11" s="2622"/>
      <c r="T11" s="2622"/>
      <c r="U11" s="2622"/>
      <c r="V11" s="2622"/>
      <c r="W11" s="2622"/>
      <c r="X11" s="2622"/>
      <c r="Z11" s="547"/>
      <c r="AA11" s="548" t="str">
        <f>IF(AA10="□","■","□")</f>
        <v>■</v>
      </c>
      <c r="AB11" s="549" t="s">
        <v>934</v>
      </c>
      <c r="AC11" s="550"/>
      <c r="AD11" s="550"/>
      <c r="AE11" s="550"/>
      <c r="AF11" s="550"/>
      <c r="AG11" s="551"/>
      <c r="AI11" s="2634"/>
      <c r="AJ11" s="2614"/>
      <c r="AK11" s="2614"/>
      <c r="AL11" s="2614"/>
      <c r="AM11" s="2635"/>
      <c r="AN11" s="2623" t="s">
        <v>883</v>
      </c>
      <c r="AO11" s="2623"/>
      <c r="AP11" s="518" t="s">
        <v>884</v>
      </c>
      <c r="AQ11" s="2624" t="str">
        <f>'２面'!R49&amp;"　"&amp;'２面'!R51</f>
        <v>　</v>
      </c>
      <c r="AR11" s="2624"/>
      <c r="AS11" s="2624"/>
      <c r="AT11" s="2624"/>
      <c r="AU11" s="2624"/>
      <c r="AV11" s="2624"/>
      <c r="AW11" s="2624"/>
      <c r="AX11" s="2624"/>
      <c r="AY11" s="2624"/>
      <c r="AZ11" s="2624"/>
      <c r="BA11" s="2624"/>
      <c r="BB11" s="2624"/>
      <c r="BC11" s="2624"/>
      <c r="BD11" s="2624"/>
      <c r="BE11" s="2624"/>
      <c r="BF11" s="2624"/>
      <c r="BG11" s="2624"/>
      <c r="BH11" s="2624"/>
      <c r="BI11" s="2624"/>
      <c r="BJ11" s="2624"/>
      <c r="BK11" s="2624"/>
      <c r="BL11" s="2624"/>
      <c r="BM11" s="2624"/>
      <c r="BN11" s="2624"/>
      <c r="BO11" s="2624"/>
      <c r="BP11" s="2624"/>
      <c r="BQ11" s="2625"/>
      <c r="BS11" s="2626" t="s">
        <v>935</v>
      </c>
      <c r="BT11" s="2627"/>
      <c r="BU11" s="2627"/>
      <c r="BV11" s="2627"/>
      <c r="BW11" s="2627"/>
      <c r="BX11" s="2627"/>
      <c r="BY11" s="2613" t="s">
        <v>936</v>
      </c>
      <c r="BZ11" s="2613"/>
      <c r="CA11" s="2612">
        <f>'３面'!U40</f>
        <v>0</v>
      </c>
      <c r="CB11" s="2612"/>
      <c r="CC11" s="552" t="s">
        <v>937</v>
      </c>
      <c r="CD11" s="553"/>
      <c r="CE11" s="2613" t="s">
        <v>938</v>
      </c>
      <c r="CF11" s="2613"/>
      <c r="CG11" s="2612">
        <f>'３面'!AD40</f>
        <v>0</v>
      </c>
      <c r="CH11" s="2612"/>
      <c r="CI11" s="552" t="s">
        <v>937</v>
      </c>
      <c r="CJ11" s="554"/>
      <c r="CK11" s="555"/>
      <c r="CL11" s="555"/>
      <c r="CM11" s="556"/>
      <c r="CN11" s="557"/>
      <c r="CO11" s="556"/>
      <c r="CP11" s="557"/>
      <c r="CQ11" s="556"/>
      <c r="CR11" s="2614" t="s">
        <v>939</v>
      </c>
      <c r="CS11" s="2614"/>
      <c r="CT11" s="2614"/>
      <c r="CU11" s="2614"/>
      <c r="CV11" s="2614"/>
      <c r="CW11" s="2615">
        <v>1</v>
      </c>
      <c r="CX11" s="2615"/>
      <c r="CY11" s="2615"/>
      <c r="CZ11" s="2615"/>
      <c r="DA11" s="558" t="s">
        <v>931</v>
      </c>
      <c r="DC11" s="2634"/>
      <c r="DD11" s="2614"/>
      <c r="DE11" s="2614"/>
      <c r="DF11" s="2635"/>
      <c r="DG11" s="559">
        <v>6</v>
      </c>
      <c r="DH11" s="2616"/>
      <c r="DI11" s="2616"/>
      <c r="DJ11" s="2616"/>
      <c r="DK11" s="2616"/>
      <c r="DL11" s="2616"/>
      <c r="DM11" s="560">
        <v>7</v>
      </c>
      <c r="DN11" s="2616"/>
      <c r="DO11" s="2616"/>
      <c r="DP11" s="2616"/>
      <c r="DQ11" s="2616"/>
      <c r="DR11" s="2616"/>
      <c r="DS11" s="560">
        <v>8</v>
      </c>
      <c r="DT11" s="2616"/>
      <c r="DU11" s="2616"/>
      <c r="DV11" s="2616"/>
      <c r="DW11" s="2616"/>
      <c r="DX11" s="2616"/>
      <c r="DY11" s="560">
        <v>9</v>
      </c>
      <c r="DZ11" s="2616"/>
      <c r="EA11" s="2616"/>
      <c r="EB11" s="2616"/>
      <c r="EC11" s="2616"/>
      <c r="ED11" s="2616"/>
      <c r="EE11" s="560">
        <v>10</v>
      </c>
      <c r="EF11" s="2616"/>
      <c r="EG11" s="2616"/>
      <c r="EH11" s="2616"/>
      <c r="EI11" s="2616"/>
      <c r="EJ11" s="2656"/>
      <c r="EL11" s="2657" t="s">
        <v>940</v>
      </c>
      <c r="EM11" s="2658"/>
      <c r="EN11" s="2658"/>
      <c r="EO11" s="2658"/>
      <c r="EP11" s="2658"/>
      <c r="EQ11" s="2658"/>
      <c r="ER11" s="2658"/>
      <c r="ES11" s="2658"/>
      <c r="ET11" s="2658"/>
      <c r="EU11" s="2658"/>
      <c r="EV11" s="2658"/>
      <c r="EW11" s="2658"/>
      <c r="EX11" s="2658"/>
      <c r="EY11" s="561" t="s">
        <v>895</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889</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609" t="s">
        <v>941</v>
      </c>
      <c r="C13" s="2610"/>
      <c r="D13" s="2610"/>
      <c r="E13" s="2610"/>
      <c r="F13" s="2611"/>
      <c r="G13" s="579"/>
      <c r="H13" s="580" t="s">
        <v>942</v>
      </c>
      <c r="I13" s="581"/>
      <c r="J13" s="581"/>
      <c r="K13" s="582"/>
      <c r="L13" s="582"/>
      <c r="M13" s="582"/>
      <c r="N13" s="582"/>
      <c r="O13" s="582"/>
      <c r="P13" s="582"/>
      <c r="Q13" s="582"/>
      <c r="R13" s="582"/>
      <c r="S13" s="582"/>
      <c r="T13" s="582"/>
      <c r="U13" s="582"/>
      <c r="V13" s="582"/>
      <c r="W13" s="582"/>
      <c r="X13" s="582"/>
      <c r="Y13" s="579"/>
      <c r="Z13" s="579"/>
      <c r="AA13" s="579"/>
      <c r="AB13" s="579"/>
      <c r="AC13" s="583"/>
      <c r="AE13" s="2609" t="s">
        <v>943</v>
      </c>
      <c r="AF13" s="2610"/>
      <c r="AG13" s="2610"/>
      <c r="AH13" s="2610"/>
      <c r="AI13" s="2611"/>
      <c r="AJ13" s="579"/>
      <c r="AK13" s="579"/>
      <c r="AL13" s="579"/>
      <c r="AM13" s="581"/>
      <c r="AN13" s="584"/>
      <c r="AO13" s="581" t="s">
        <v>944</v>
      </c>
      <c r="AP13" s="581"/>
      <c r="AQ13" s="585"/>
      <c r="AR13" s="581" t="s">
        <v>945</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946</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947</v>
      </c>
      <c r="AG14" s="603"/>
      <c r="AI14" s="595"/>
      <c r="AJ14" s="604"/>
      <c r="AK14" s="604"/>
      <c r="AM14" s="598"/>
      <c r="AN14" s="598"/>
      <c r="AO14" s="598"/>
      <c r="AP14" s="598"/>
      <c r="AQ14" s="598"/>
      <c r="AR14" s="598"/>
      <c r="AS14" s="598"/>
      <c r="AT14" s="598"/>
      <c r="AU14" s="598"/>
      <c r="AV14" s="598"/>
      <c r="AW14" s="597"/>
      <c r="AX14" s="597"/>
      <c r="AY14" s="597"/>
      <c r="BC14" s="526"/>
      <c r="BD14" s="605"/>
      <c r="BG14" s="525" t="s">
        <v>948</v>
      </c>
      <c r="BH14" s="605"/>
      <c r="BI14" s="605"/>
      <c r="BP14" s="605"/>
      <c r="BQ14" s="605"/>
      <c r="BR14" s="605"/>
      <c r="BS14" s="605"/>
      <c r="BT14" s="606"/>
      <c r="BZ14" s="525" t="s">
        <v>949</v>
      </c>
      <c r="CB14" s="607"/>
      <c r="CD14" s="598"/>
      <c r="CE14" s="598"/>
      <c r="CK14" s="598"/>
      <c r="CP14" s="608" t="s">
        <v>950</v>
      </c>
      <c r="DA14" s="598"/>
      <c r="DB14" s="598"/>
      <c r="DP14" s="609" t="s">
        <v>951</v>
      </c>
      <c r="DR14" s="605"/>
      <c r="EJ14" s="531"/>
    </row>
    <row r="15" spans="2:240" s="530" customFormat="1" ht="18" customHeight="1">
      <c r="B15" s="610"/>
      <c r="AC15" s="531"/>
      <c r="AE15" s="611"/>
      <c r="AF15" s="612"/>
      <c r="AG15" s="525" t="s">
        <v>952</v>
      </c>
      <c r="AI15" s="595"/>
      <c r="AJ15" s="505"/>
      <c r="AK15" s="505"/>
      <c r="AM15" s="598"/>
      <c r="AN15" s="598"/>
      <c r="AO15" s="598"/>
      <c r="AP15" s="598"/>
      <c r="AQ15" s="598"/>
      <c r="AR15" s="598"/>
      <c r="AS15" s="598"/>
      <c r="AT15" s="598"/>
      <c r="BA15" s="613" t="s">
        <v>953</v>
      </c>
      <c r="BB15" s="614" t="s">
        <v>954</v>
      </c>
      <c r="BC15" s="2599" t="str">
        <f>IF('構造（W）'!G7&lt;&gt;"",'構造（W）'!G7,IF('構造(RC・S)'!G6&lt;&gt;"",'構造(RC・S)'!G6,""))</f>
        <v/>
      </c>
      <c r="BD15" s="2600"/>
      <c r="BE15" s="2601"/>
      <c r="BH15" s="529" t="str">
        <f t="shared" ref="BH15:BH20" si="0">IF(BR15&lt;&gt;"","■","□")</f>
        <v>□</v>
      </c>
      <c r="BI15" s="505" t="s">
        <v>955</v>
      </c>
      <c r="BR15" s="2602" t="str">
        <f>IF('構造（W）'!AD26&lt;&gt;"",'構造（W）'!AD26,IF('構造(RC・S)'!Z62&lt;&gt;"",'構造(RC・S)'!Z62,""))</f>
        <v/>
      </c>
      <c r="BS15" s="2588"/>
      <c r="BT15" s="2588"/>
      <c r="BU15" s="2588"/>
      <c r="BV15" s="2588"/>
      <c r="BW15" s="2589"/>
      <c r="BX15" s="615" t="s">
        <v>956</v>
      </c>
      <c r="CA15" s="529" t="str">
        <f>IF(CH15&lt;&gt;"","■","□")</f>
        <v>□</v>
      </c>
      <c r="CB15" s="595" t="s">
        <v>957</v>
      </c>
      <c r="CE15" s="595" t="s">
        <v>958</v>
      </c>
      <c r="CH15" s="2590" t="str">
        <f>IF('構造（W）'!AA37&lt;&gt;"",'構造（W）'!AA37,IF('構造(RC・S)'!Z62&lt;&gt;"",'構造(RC・S)'!Z62,""))</f>
        <v/>
      </c>
      <c r="CI15" s="2591"/>
      <c r="CJ15" s="2591"/>
      <c r="CK15" s="2591"/>
      <c r="CL15" s="2591"/>
      <c r="CM15" s="2591"/>
      <c r="CN15" s="2592"/>
      <c r="CP15" s="616"/>
      <c r="CQ15" s="525" t="s">
        <v>959</v>
      </c>
      <c r="DJ15" s="613" t="s">
        <v>960</v>
      </c>
      <c r="DK15" s="614" t="s">
        <v>954</v>
      </c>
      <c r="DL15" s="2603"/>
      <c r="DM15" s="2604"/>
      <c r="DN15" s="2605"/>
      <c r="DP15" s="617"/>
      <c r="DQ15" s="525" t="s">
        <v>961</v>
      </c>
      <c r="DR15" s="605"/>
      <c r="EE15" s="618"/>
      <c r="EF15" s="614" t="s">
        <v>954</v>
      </c>
      <c r="EG15" s="2606"/>
      <c r="EH15" s="2607"/>
      <c r="EI15" s="2608"/>
      <c r="EJ15" s="531"/>
    </row>
    <row r="16" spans="2:240" s="530" customFormat="1" ht="18" customHeight="1">
      <c r="B16" s="594" t="s">
        <v>4</v>
      </c>
      <c r="C16" s="595" t="s">
        <v>962</v>
      </c>
      <c r="D16" s="619"/>
      <c r="E16" s="600"/>
      <c r="F16" s="600"/>
      <c r="G16" s="600"/>
      <c r="H16" s="600"/>
      <c r="I16" s="600"/>
      <c r="J16" s="600"/>
      <c r="K16" s="620" t="s">
        <v>963</v>
      </c>
      <c r="L16" s="2596"/>
      <c r="M16" s="2596"/>
      <c r="N16" s="2596"/>
      <c r="O16" s="2596"/>
      <c r="P16" s="2596"/>
      <c r="Q16" s="2596"/>
      <c r="R16" s="2596"/>
      <c r="S16" s="2596"/>
      <c r="T16" s="2596"/>
      <c r="U16" s="2596"/>
      <c r="V16" s="2596"/>
      <c r="W16" s="2596"/>
      <c r="X16" s="2596"/>
      <c r="Y16" s="2596"/>
      <c r="Z16" s="2596"/>
      <c r="AA16" s="2596"/>
      <c r="AB16" s="2596"/>
      <c r="AC16" s="621" t="s">
        <v>964</v>
      </c>
      <c r="AE16" s="611"/>
      <c r="AF16" s="616"/>
      <c r="AG16" s="525" t="s">
        <v>965</v>
      </c>
      <c r="AI16" s="595"/>
      <c r="AJ16" s="505"/>
      <c r="AK16" s="505"/>
      <c r="AM16" s="598"/>
      <c r="AN16" s="598"/>
      <c r="AO16" s="598"/>
      <c r="AP16" s="598"/>
      <c r="AQ16" s="598"/>
      <c r="AR16" s="598"/>
      <c r="AS16" s="598"/>
      <c r="AT16" s="598"/>
      <c r="BA16" s="613" t="s">
        <v>953</v>
      </c>
      <c r="BB16" s="614" t="s">
        <v>954</v>
      </c>
      <c r="BC16" s="2584"/>
      <c r="BD16" s="2585"/>
      <c r="BE16" s="2586"/>
      <c r="BH16" s="529" t="str">
        <f t="shared" si="0"/>
        <v>□</v>
      </c>
      <c r="BI16" s="595" t="s">
        <v>966</v>
      </c>
      <c r="BR16" s="2602" t="str">
        <f>IF('構造（W）'!AD27&lt;&gt;"",'構造（W）'!AD27,IF('構造(RC・S)'!AA51&lt;&gt;"",'構造(RC・S)'!AA51,""))</f>
        <v/>
      </c>
      <c r="BS16" s="2588"/>
      <c r="BT16" s="2588"/>
      <c r="BU16" s="2588"/>
      <c r="BV16" s="2588"/>
      <c r="BW16" s="2589"/>
      <c r="BX16" s="615" t="s">
        <v>967</v>
      </c>
      <c r="CA16" s="315"/>
      <c r="CB16" s="622"/>
      <c r="CE16" s="595" t="s">
        <v>968</v>
      </c>
      <c r="CH16" s="2590" t="str">
        <f>IF('構造（W）'!AA38&lt;&gt;"",'構造（W）'!AA38,IF('構造(RC・S)'!Z63&lt;&gt;"",'構造(RC・S)'!Z63,""))</f>
        <v/>
      </c>
      <c r="CI16" s="2591"/>
      <c r="CJ16" s="2591"/>
      <c r="CK16" s="2591"/>
      <c r="CL16" s="2591"/>
      <c r="CM16" s="2591"/>
      <c r="CN16" s="2592"/>
      <c r="CP16" s="616"/>
      <c r="CQ16" s="525" t="s">
        <v>969</v>
      </c>
      <c r="DJ16" s="613" t="s">
        <v>960</v>
      </c>
      <c r="DK16" s="623" t="s">
        <v>970</v>
      </c>
      <c r="DL16" s="2603"/>
      <c r="DM16" s="2604"/>
      <c r="DN16" s="2605"/>
      <c r="DP16" s="607"/>
      <c r="DQ16" s="525" t="s">
        <v>971</v>
      </c>
      <c r="DR16" s="597"/>
      <c r="EE16" s="613" t="s">
        <v>960</v>
      </c>
      <c r="EF16" s="614" t="s">
        <v>954</v>
      </c>
      <c r="EG16" s="2593"/>
      <c r="EH16" s="2594"/>
      <c r="EI16" s="2595"/>
      <c r="EJ16" s="531"/>
      <c r="GW16" s="599"/>
      <c r="GX16" s="599"/>
      <c r="GY16" s="599"/>
      <c r="IF16" s="533"/>
    </row>
    <row r="17" spans="1:240" s="530" customFormat="1" ht="18" customHeight="1">
      <c r="B17" s="610"/>
      <c r="AC17" s="531"/>
      <c r="AE17" s="624"/>
      <c r="AF17" s="612"/>
      <c r="AG17" s="525" t="s">
        <v>972</v>
      </c>
      <c r="AI17" s="595"/>
      <c r="AM17" s="526"/>
      <c r="AN17" s="526"/>
      <c r="AO17" s="526"/>
      <c r="AP17" s="526"/>
      <c r="AQ17" s="526"/>
      <c r="AR17" s="526"/>
      <c r="AS17" s="526"/>
      <c r="AT17" s="526"/>
      <c r="BA17" s="526"/>
      <c r="BB17" s="597"/>
      <c r="BC17" s="2599" t="str">
        <f>IF('構造（W）'!G16="■","免震建築物","その他")</f>
        <v>その他</v>
      </c>
      <c r="BD17" s="2600"/>
      <c r="BE17" s="2601"/>
      <c r="BH17" s="529" t="str">
        <f t="shared" si="0"/>
        <v>□</v>
      </c>
      <c r="BI17" s="525" t="s">
        <v>973</v>
      </c>
      <c r="BR17" s="2602" t="str">
        <f>IF('構造（W）'!AD28&lt;&gt;"",'構造（W）'!AD28,IF('構造(RC・S)'!AD53&lt;&gt;"",'構造(RC・S)'!AD53,""))</f>
        <v/>
      </c>
      <c r="BS17" s="2588"/>
      <c r="BT17" s="2588"/>
      <c r="BU17" s="2588"/>
      <c r="BV17" s="2588"/>
      <c r="BW17" s="2589"/>
      <c r="BX17" s="615" t="s">
        <v>956</v>
      </c>
      <c r="CA17" s="529" t="str">
        <f>IF(CH17&lt;&gt;"","■","□")</f>
        <v>□</v>
      </c>
      <c r="CB17" s="525" t="s">
        <v>974</v>
      </c>
      <c r="CE17" s="525" t="s">
        <v>975</v>
      </c>
      <c r="CH17" s="2590" t="str">
        <f>IF('構造（W）'!X39&lt;&gt;"",'構造（W）'!X39,IF('構造(RC・S)'!V66&lt;&gt;"",'構造(RC・S)'!V66,""))</f>
        <v/>
      </c>
      <c r="CI17" s="2591"/>
      <c r="CJ17" s="2591"/>
      <c r="CK17" s="2591"/>
      <c r="CL17" s="2591"/>
      <c r="CM17" s="2591"/>
      <c r="CN17" s="2592"/>
      <c r="EJ17" s="531"/>
      <c r="GR17" s="508"/>
      <c r="GS17" s="599"/>
      <c r="GT17" s="599"/>
      <c r="GU17" s="599"/>
      <c r="GV17" s="599"/>
      <c r="GW17" s="599"/>
      <c r="GX17" s="599"/>
      <c r="GY17" s="599"/>
      <c r="IF17" s="508"/>
    </row>
    <row r="18" spans="1:240" s="530" customFormat="1" ht="18" customHeight="1">
      <c r="B18" s="594" t="s">
        <v>4</v>
      </c>
      <c r="C18" s="595" t="s">
        <v>976</v>
      </c>
      <c r="D18" s="625"/>
      <c r="E18" s="626"/>
      <c r="F18" s="627"/>
      <c r="G18" s="627"/>
      <c r="H18" s="627"/>
      <c r="I18" s="627"/>
      <c r="J18" s="627"/>
      <c r="K18" s="620" t="s">
        <v>963</v>
      </c>
      <c r="L18" s="2596"/>
      <c r="M18" s="2596"/>
      <c r="N18" s="2596"/>
      <c r="O18" s="2596"/>
      <c r="P18" s="2596"/>
      <c r="Q18" s="2596"/>
      <c r="R18" s="2596"/>
      <c r="S18" s="2596"/>
      <c r="T18" s="2596"/>
      <c r="U18" s="2596"/>
      <c r="V18" s="2596"/>
      <c r="W18" s="2596"/>
      <c r="X18" s="2596"/>
      <c r="Y18" s="2596"/>
      <c r="Z18" s="2596"/>
      <c r="AA18" s="2596"/>
      <c r="AB18" s="2596"/>
      <c r="AC18" s="628" t="s">
        <v>964</v>
      </c>
      <c r="AE18" s="624"/>
      <c r="AF18" s="616"/>
      <c r="AG18" s="525" t="s">
        <v>977</v>
      </c>
      <c r="AI18" s="595"/>
      <c r="AM18" s="598"/>
      <c r="AN18" s="598"/>
      <c r="AO18" s="598"/>
      <c r="AP18" s="598"/>
      <c r="AQ18" s="598"/>
      <c r="AR18" s="598"/>
      <c r="AS18" s="598"/>
      <c r="AT18" s="598"/>
      <c r="BA18" s="598"/>
      <c r="BB18" s="614" t="s">
        <v>978</v>
      </c>
      <c r="BC18" s="2584"/>
      <c r="BD18" s="2585"/>
      <c r="BE18" s="2586"/>
      <c r="BH18" s="529" t="str">
        <f t="shared" si="0"/>
        <v>□</v>
      </c>
      <c r="BI18" s="525" t="s">
        <v>979</v>
      </c>
      <c r="BR18" s="2587" t="str">
        <f>IF('構造（W）'!AD29&lt;&gt;"",'構造（W）'!AD29,IF('構造(RC・S)'!AD54&lt;&gt;"",'構造(RC・S)'!AD54,""))</f>
        <v/>
      </c>
      <c r="BS18" s="2597"/>
      <c r="BT18" s="2597"/>
      <c r="BU18" s="2597"/>
      <c r="BV18" s="2597"/>
      <c r="BW18" s="2598"/>
      <c r="BX18" s="615" t="s">
        <v>967</v>
      </c>
      <c r="CB18" s="605"/>
      <c r="CC18" s="597"/>
      <c r="CD18" s="629"/>
      <c r="CE18" s="595" t="s">
        <v>980</v>
      </c>
      <c r="CH18" s="2590" t="str">
        <f>IF('構造（W）'!W40&lt;&gt;"",'構造（W）'!W40,IF('構造(RC・S)'!AB68&lt;&gt;"",MIN('構造(RC・S)'!AB68,'構造(RC・S)'!AB70)&amp;IF('構造(RC・S)'!AG68&lt;&gt;"","～"&amp;MAX('構造(RC・S)'!AG68,'構造(RC・S)'!AG70),""),""))</f>
        <v/>
      </c>
      <c r="CI18" s="2591"/>
      <c r="CJ18" s="2591"/>
      <c r="CK18" s="2591"/>
      <c r="CL18" s="2591"/>
      <c r="CM18" s="2591"/>
      <c r="CN18" s="2591"/>
      <c r="CO18" s="2591"/>
      <c r="CP18" s="2591"/>
      <c r="CQ18" s="2591"/>
      <c r="CR18" s="2591"/>
      <c r="CS18" s="2592"/>
      <c r="CT18" s="630" t="s">
        <v>981</v>
      </c>
      <c r="DC18" s="609" t="s">
        <v>982</v>
      </c>
      <c r="DF18" s="631"/>
      <c r="DJ18" s="605"/>
      <c r="DK18" s="605"/>
      <c r="DL18" s="578"/>
      <c r="DM18" s="578"/>
      <c r="DN18" s="578"/>
      <c r="DQ18" s="525" t="s">
        <v>983</v>
      </c>
      <c r="EB18" s="524" t="s">
        <v>4</v>
      </c>
      <c r="EC18" s="595" t="s">
        <v>984</v>
      </c>
      <c r="EJ18" s="531"/>
    </row>
    <row r="19" spans="1:240" s="530" customFormat="1" ht="18" customHeight="1">
      <c r="B19" s="610"/>
      <c r="AC19" s="531"/>
      <c r="AE19" s="632"/>
      <c r="AF19" s="616"/>
      <c r="AG19" s="525" t="s">
        <v>985</v>
      </c>
      <c r="AI19" s="595"/>
      <c r="AN19" s="598"/>
      <c r="AO19" s="598"/>
      <c r="AP19" s="598"/>
      <c r="AQ19" s="598"/>
      <c r="AR19" s="598"/>
      <c r="AS19" s="598"/>
      <c r="AT19" s="598"/>
      <c r="BA19" s="613" t="s">
        <v>986</v>
      </c>
      <c r="BB19" s="614" t="s">
        <v>978</v>
      </c>
      <c r="BC19" s="2584"/>
      <c r="BD19" s="2585"/>
      <c r="BE19" s="2586"/>
      <c r="BH19" s="529" t="str">
        <f t="shared" si="0"/>
        <v>□</v>
      </c>
      <c r="BI19" s="633" t="s">
        <v>987</v>
      </c>
      <c r="BR19" s="2587" t="str">
        <f>IF('構造（W）'!V32&lt;&gt;"",'構造（W）'!V32,IF('構造(RC・S)'!U57&lt;&gt;"",'構造(RC・S)'!U57,""))</f>
        <v/>
      </c>
      <c r="BS19" s="2588"/>
      <c r="BT19" s="2588"/>
      <c r="BU19" s="2588"/>
      <c r="BV19" s="2588"/>
      <c r="BW19" s="2588"/>
      <c r="BX19" s="2588"/>
      <c r="BY19" s="2588"/>
      <c r="BZ19" s="2588"/>
      <c r="CA19" s="2588"/>
      <c r="CB19" s="2588"/>
      <c r="CC19" s="2589"/>
      <c r="CD19" s="629"/>
      <c r="CE19" s="595" t="s">
        <v>988</v>
      </c>
      <c r="CH19" s="2590" t="str">
        <f>IF('構造（W）'!W41&lt;&gt;"",'構造（W）'!W41,IF('構造(RC・S)'!AA72&lt;&gt;"",'構造(RC・S)'!AA72&amp;IF('構造(RC・S)'!AF72&lt;&gt;"","～"&amp;'構造(RC・S)'!AF72,""),""))</f>
        <v/>
      </c>
      <c r="CI19" s="2591"/>
      <c r="CJ19" s="2591"/>
      <c r="CK19" s="2591"/>
      <c r="CL19" s="2591"/>
      <c r="CM19" s="2591"/>
      <c r="CN19" s="2591"/>
      <c r="CO19" s="2591"/>
      <c r="CP19" s="2591"/>
      <c r="CQ19" s="2591"/>
      <c r="CR19" s="2591"/>
      <c r="CS19" s="2592"/>
      <c r="CT19" s="630" t="s">
        <v>877</v>
      </c>
      <c r="DC19" s="612"/>
      <c r="DD19" s="525" t="s">
        <v>989</v>
      </c>
      <c r="DF19" s="607"/>
      <c r="DJ19" s="597"/>
      <c r="DK19" s="614" t="s">
        <v>954</v>
      </c>
      <c r="DL19" s="2593">
        <f>劣化!G7</f>
        <v>0</v>
      </c>
      <c r="DM19" s="2594"/>
      <c r="DN19" s="2595"/>
      <c r="DU19" s="524" t="s">
        <v>4</v>
      </c>
      <c r="DV19" s="595" t="s">
        <v>990</v>
      </c>
      <c r="EF19" s="524" t="s">
        <v>4</v>
      </c>
      <c r="EG19" s="595" t="s">
        <v>991</v>
      </c>
      <c r="EJ19" s="531"/>
    </row>
    <row r="20" spans="1:240" s="530" customFormat="1" ht="18" customHeight="1">
      <c r="B20" s="594" t="s">
        <v>4</v>
      </c>
      <c r="C20" s="595" t="s">
        <v>992</v>
      </c>
      <c r="D20" s="625"/>
      <c r="E20" s="600"/>
      <c r="F20" s="600"/>
      <c r="G20" s="600"/>
      <c r="H20" s="600"/>
      <c r="I20" s="600"/>
      <c r="J20" s="600"/>
      <c r="K20" s="620" t="s">
        <v>963</v>
      </c>
      <c r="L20" s="2596"/>
      <c r="M20" s="2596"/>
      <c r="N20" s="2596"/>
      <c r="O20" s="2596"/>
      <c r="P20" s="2596"/>
      <c r="Q20" s="2596"/>
      <c r="R20" s="2596"/>
      <c r="S20" s="2596"/>
      <c r="T20" s="2596"/>
      <c r="U20" s="2596"/>
      <c r="V20" s="2596"/>
      <c r="W20" s="2596"/>
      <c r="X20" s="2596"/>
      <c r="Y20" s="2596"/>
      <c r="Z20" s="2596"/>
      <c r="AA20" s="2596"/>
      <c r="AB20" s="2596"/>
      <c r="AC20" s="621" t="s">
        <v>964</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993</v>
      </c>
      <c r="BR20" s="2587" t="str">
        <f>IF('構造（W）'!V35&lt;&gt;"",'構造（W）'!V35,IF('構造(RC・S)'!U60&lt;&gt;"",'構造(RC・S)'!U60,""))</f>
        <v/>
      </c>
      <c r="BS20" s="2597"/>
      <c r="BT20" s="2597"/>
      <c r="BU20" s="2597"/>
      <c r="BV20" s="2597"/>
      <c r="BW20" s="2597"/>
      <c r="BX20" s="2597"/>
      <c r="BY20" s="2597"/>
      <c r="BZ20" s="2597"/>
      <c r="CA20" s="2597"/>
      <c r="CB20" s="2597"/>
      <c r="CC20" s="2598"/>
      <c r="CD20" s="631"/>
      <c r="CE20" s="631"/>
      <c r="CF20" s="631"/>
      <c r="CG20" s="631"/>
      <c r="CH20" s="631"/>
      <c r="CI20" s="631"/>
      <c r="CJ20" s="631"/>
      <c r="CK20" s="631"/>
      <c r="CL20" s="631"/>
      <c r="CM20" s="607"/>
      <c r="DU20" s="524" t="s">
        <v>4</v>
      </c>
      <c r="DV20" s="595" t="s">
        <v>994</v>
      </c>
      <c r="DX20" s="576"/>
      <c r="EB20" s="524" t="s">
        <v>4</v>
      </c>
      <c r="EC20" s="595" t="s">
        <v>889</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995</v>
      </c>
      <c r="J22" s="570"/>
      <c r="L22" s="654"/>
      <c r="M22" s="654"/>
      <c r="N22" s="654"/>
      <c r="O22" s="654"/>
      <c r="P22" s="654"/>
      <c r="Q22" s="654"/>
      <c r="R22" s="654"/>
      <c r="S22" s="654"/>
      <c r="T22" s="654"/>
      <c r="U22" s="654"/>
      <c r="V22" s="654"/>
      <c r="W22" s="654"/>
      <c r="X22" s="654"/>
      <c r="Y22" s="654"/>
      <c r="Z22" s="654"/>
      <c r="AA22" s="654"/>
      <c r="AB22" s="654"/>
      <c r="AC22" s="654"/>
      <c r="AD22" s="654"/>
      <c r="AE22" s="653" t="s">
        <v>996</v>
      </c>
      <c r="AJ22" s="652"/>
      <c r="AL22" s="655"/>
      <c r="AM22" s="655"/>
      <c r="AN22" s="655"/>
      <c r="AO22" s="655"/>
      <c r="AP22" s="655"/>
      <c r="AQ22" s="656"/>
      <c r="AR22" s="655"/>
      <c r="AS22" s="657"/>
      <c r="AT22" s="657"/>
      <c r="AW22" s="657"/>
      <c r="AX22" s="657"/>
      <c r="AY22" s="657"/>
      <c r="AZ22" s="657"/>
      <c r="BA22" s="657"/>
      <c r="BB22" s="653" t="s">
        <v>997</v>
      </c>
      <c r="CO22" s="653" t="s">
        <v>998</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999</v>
      </c>
      <c r="L23" s="654"/>
      <c r="M23" s="654"/>
      <c r="N23" s="654"/>
      <c r="O23" s="654"/>
      <c r="P23" s="654"/>
      <c r="Q23" s="654"/>
      <c r="R23" s="654"/>
      <c r="S23" s="654"/>
      <c r="T23" s="654"/>
      <c r="U23" s="654"/>
      <c r="V23" s="654"/>
      <c r="W23" s="654"/>
      <c r="X23" s="654"/>
      <c r="Y23" s="654"/>
      <c r="Z23" s="654"/>
      <c r="AA23" s="654"/>
      <c r="AB23" s="654"/>
      <c r="AC23" s="654"/>
      <c r="AD23" s="654"/>
      <c r="AF23" s="653" t="s">
        <v>1000</v>
      </c>
      <c r="AJ23" s="652"/>
      <c r="AL23" s="655"/>
      <c r="AM23" s="655"/>
      <c r="AN23" s="655"/>
      <c r="AO23" s="655"/>
      <c r="AP23" s="655"/>
      <c r="AQ23" s="656"/>
      <c r="AR23" s="658" t="s">
        <v>1001</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1002</v>
      </c>
      <c r="CG23" s="530"/>
      <c r="CH23" s="530"/>
      <c r="CI23" s="530"/>
      <c r="CJ23" s="530"/>
      <c r="CK23" s="564"/>
      <c r="CL23" s="530"/>
      <c r="CM23" s="530"/>
      <c r="CO23" s="653"/>
      <c r="CP23" s="656"/>
      <c r="CR23" s="564"/>
      <c r="CS23" s="564"/>
      <c r="CT23" s="564"/>
      <c r="CW23" s="564"/>
      <c r="CX23" s="564"/>
      <c r="CY23" s="564"/>
      <c r="CZ23" s="653" t="s">
        <v>1003</v>
      </c>
      <c r="DA23" s="570"/>
      <c r="DB23" s="564"/>
      <c r="DC23" s="659"/>
      <c r="DD23" s="660"/>
      <c r="EB23" s="661"/>
      <c r="EE23" s="500"/>
      <c r="EF23" s="500"/>
      <c r="EG23" s="500"/>
      <c r="EH23" s="500"/>
      <c r="EI23" s="500"/>
      <c r="EJ23" s="662" t="s">
        <v>1004</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71" t="s">
        <v>1005</v>
      </c>
      <c r="C24" s="2572"/>
      <c r="D24" s="2572"/>
      <c r="E24" s="2572"/>
      <c r="F24" s="2572"/>
      <c r="G24" s="2572"/>
      <c r="H24" s="2572"/>
      <c r="I24" s="2573"/>
      <c r="J24" s="2577" t="s">
        <v>1006</v>
      </c>
      <c r="K24" s="2558"/>
      <c r="L24" s="2558"/>
      <c r="M24" s="2558"/>
      <c r="N24" s="2558"/>
      <c r="O24" s="2558"/>
      <c r="P24" s="2558"/>
      <c r="Q24" s="2558"/>
      <c r="R24" s="2558"/>
      <c r="S24" s="2558"/>
      <c r="T24" s="2558"/>
      <c r="U24" s="2558"/>
      <c r="V24" s="2558"/>
      <c r="W24" s="2558"/>
      <c r="X24" s="2558"/>
      <c r="Y24" s="2558"/>
      <c r="Z24" s="2558"/>
      <c r="AA24" s="2558"/>
      <c r="AB24" s="2558"/>
      <c r="AC24" s="2558"/>
      <c r="AD24" s="2558"/>
      <c r="AE24" s="2559"/>
      <c r="AF24" s="2579" t="s">
        <v>1007</v>
      </c>
      <c r="AG24" s="2580"/>
      <c r="AH24" s="2580"/>
      <c r="AI24" s="2580"/>
      <c r="AJ24" s="2580"/>
      <c r="AK24" s="2580"/>
      <c r="AL24" s="2580"/>
      <c r="AM24" s="2580"/>
      <c r="AN24" s="2580"/>
      <c r="AO24" s="2580"/>
      <c r="AP24" s="2580"/>
      <c r="AQ24" s="2554"/>
      <c r="AR24" s="2553" t="s">
        <v>1008</v>
      </c>
      <c r="AS24" s="2580"/>
      <c r="AT24" s="2580"/>
      <c r="AU24" s="2580"/>
      <c r="AV24" s="2580"/>
      <c r="AW24" s="2580"/>
      <c r="AX24" s="2580"/>
      <c r="AY24" s="2580"/>
      <c r="AZ24" s="2580"/>
      <c r="BA24" s="2580"/>
      <c r="BB24" s="2580"/>
      <c r="BC24" s="2580"/>
      <c r="BD24" s="2580"/>
      <c r="BE24" s="2580"/>
      <c r="BF24" s="2580"/>
      <c r="BG24" s="2580"/>
      <c r="BH24" s="2579" t="s">
        <v>1009</v>
      </c>
      <c r="BI24" s="2580"/>
      <c r="BJ24" s="2580"/>
      <c r="BK24" s="2580"/>
      <c r="BL24" s="2580"/>
      <c r="BM24" s="2580"/>
      <c r="BN24" s="2580"/>
      <c r="BO24" s="2580"/>
      <c r="BP24" s="2580"/>
      <c r="BQ24" s="2580"/>
      <c r="BR24" s="2580"/>
      <c r="BS24" s="2580"/>
      <c r="BT24" s="2580"/>
      <c r="BU24" s="2580"/>
      <c r="BV24" s="2580"/>
      <c r="BW24" s="2580"/>
      <c r="BX24" s="2580"/>
      <c r="BY24" s="2580"/>
      <c r="BZ24" s="2580"/>
      <c r="CA24" s="2554"/>
      <c r="CB24" s="2557" t="s">
        <v>1010</v>
      </c>
      <c r="CC24" s="2558"/>
      <c r="CD24" s="2558"/>
      <c r="CE24" s="2558"/>
      <c r="CF24" s="2558"/>
      <c r="CG24" s="2558"/>
      <c r="CH24" s="2558"/>
      <c r="CI24" s="2558"/>
      <c r="CJ24" s="2558"/>
      <c r="CK24" s="2558"/>
      <c r="CL24" s="2558"/>
      <c r="CM24" s="2559"/>
      <c r="CN24" s="2553" t="s">
        <v>1011</v>
      </c>
      <c r="CO24" s="2554"/>
      <c r="CP24" s="2557" t="s">
        <v>1012</v>
      </c>
      <c r="CQ24" s="2558"/>
      <c r="CR24" s="2558"/>
      <c r="CS24" s="2558"/>
      <c r="CT24" s="2558"/>
      <c r="CU24" s="2558"/>
      <c r="CV24" s="2558"/>
      <c r="CW24" s="2558"/>
      <c r="CX24" s="2558"/>
      <c r="CY24" s="2558"/>
      <c r="CZ24" s="2558"/>
      <c r="DA24" s="2558"/>
      <c r="DB24" s="2558"/>
      <c r="DC24" s="2558"/>
      <c r="DD24" s="2558"/>
      <c r="DE24" s="2558"/>
      <c r="DF24" s="2558"/>
      <c r="DG24" s="2559"/>
      <c r="DH24" s="2557" t="s">
        <v>1013</v>
      </c>
      <c r="DI24" s="2558"/>
      <c r="DJ24" s="2558"/>
      <c r="DK24" s="2558"/>
      <c r="DL24" s="2558"/>
      <c r="DM24" s="2558"/>
      <c r="DN24" s="2558"/>
      <c r="DO24" s="2558"/>
      <c r="DP24" s="2558"/>
      <c r="DQ24" s="2558"/>
      <c r="DR24" s="2558"/>
      <c r="DS24" s="2558"/>
      <c r="DT24" s="2558"/>
      <c r="DU24" s="2558"/>
      <c r="DV24" s="2558"/>
      <c r="DW24" s="2558"/>
      <c r="DX24" s="2558"/>
      <c r="DY24" s="2558"/>
      <c r="DZ24" s="2558"/>
      <c r="EA24" s="2558"/>
      <c r="EB24" s="2558"/>
      <c r="EC24" s="2558"/>
      <c r="ED24" s="2558"/>
      <c r="EE24" s="2558"/>
      <c r="EF24" s="2558"/>
      <c r="EG24" s="2558"/>
      <c r="EH24" s="2558"/>
      <c r="EI24" s="2558"/>
      <c r="EJ24" s="2563"/>
    </row>
    <row r="25" spans="1:240" s="530" customFormat="1" ht="18" customHeight="1" thickBot="1">
      <c r="B25" s="2574"/>
      <c r="C25" s="2575"/>
      <c r="D25" s="2575"/>
      <c r="E25" s="2575"/>
      <c r="F25" s="2575"/>
      <c r="G25" s="2575"/>
      <c r="H25" s="2575"/>
      <c r="I25" s="2576"/>
      <c r="J25" s="2578"/>
      <c r="K25" s="2561"/>
      <c r="L25" s="2561"/>
      <c r="M25" s="2561"/>
      <c r="N25" s="2561"/>
      <c r="O25" s="2561"/>
      <c r="P25" s="2561"/>
      <c r="Q25" s="2561"/>
      <c r="R25" s="2561"/>
      <c r="S25" s="2561"/>
      <c r="T25" s="2561"/>
      <c r="U25" s="2561"/>
      <c r="V25" s="2561"/>
      <c r="W25" s="2561"/>
      <c r="X25" s="2561"/>
      <c r="Y25" s="2561"/>
      <c r="Z25" s="2561"/>
      <c r="AA25" s="2561"/>
      <c r="AB25" s="2561"/>
      <c r="AC25" s="2561"/>
      <c r="AD25" s="2561"/>
      <c r="AE25" s="2562"/>
      <c r="AF25" s="2555"/>
      <c r="AG25" s="2581"/>
      <c r="AH25" s="2581"/>
      <c r="AI25" s="2581"/>
      <c r="AJ25" s="2581"/>
      <c r="AK25" s="2581"/>
      <c r="AL25" s="2581"/>
      <c r="AM25" s="2581"/>
      <c r="AN25" s="2581"/>
      <c r="AO25" s="2581"/>
      <c r="AP25" s="2581"/>
      <c r="AQ25" s="2556"/>
      <c r="AR25" s="2582"/>
      <c r="AS25" s="2583"/>
      <c r="AT25" s="2583"/>
      <c r="AU25" s="2583"/>
      <c r="AV25" s="2583"/>
      <c r="AW25" s="2583"/>
      <c r="AX25" s="2583"/>
      <c r="AY25" s="2583"/>
      <c r="AZ25" s="2583"/>
      <c r="BA25" s="2583"/>
      <c r="BB25" s="2583"/>
      <c r="BC25" s="2583"/>
      <c r="BD25" s="2583"/>
      <c r="BE25" s="2583"/>
      <c r="BF25" s="2583"/>
      <c r="BG25" s="2583"/>
      <c r="BH25" s="2555"/>
      <c r="BI25" s="2581"/>
      <c r="BJ25" s="2581"/>
      <c r="BK25" s="2581"/>
      <c r="BL25" s="2581"/>
      <c r="BM25" s="2581"/>
      <c r="BN25" s="2581"/>
      <c r="BO25" s="2581"/>
      <c r="BP25" s="2581"/>
      <c r="BQ25" s="2581"/>
      <c r="BR25" s="2581"/>
      <c r="BS25" s="2581"/>
      <c r="BT25" s="2581"/>
      <c r="BU25" s="2581"/>
      <c r="BV25" s="2581"/>
      <c r="BW25" s="2581"/>
      <c r="BX25" s="2581"/>
      <c r="BY25" s="2581"/>
      <c r="BZ25" s="2581"/>
      <c r="CA25" s="2556"/>
      <c r="CB25" s="2560"/>
      <c r="CC25" s="2561"/>
      <c r="CD25" s="2561"/>
      <c r="CE25" s="2561"/>
      <c r="CF25" s="2561"/>
      <c r="CG25" s="2561"/>
      <c r="CH25" s="2561"/>
      <c r="CI25" s="2561"/>
      <c r="CJ25" s="2561"/>
      <c r="CK25" s="2561"/>
      <c r="CL25" s="2561"/>
      <c r="CM25" s="2562"/>
      <c r="CN25" s="2555"/>
      <c r="CO25" s="2556"/>
      <c r="CP25" s="2560"/>
      <c r="CQ25" s="2561"/>
      <c r="CR25" s="2561"/>
      <c r="CS25" s="2561"/>
      <c r="CT25" s="2561"/>
      <c r="CU25" s="2561"/>
      <c r="CV25" s="2561"/>
      <c r="CW25" s="2561"/>
      <c r="CX25" s="2561"/>
      <c r="CY25" s="2561"/>
      <c r="CZ25" s="2561"/>
      <c r="DA25" s="2561"/>
      <c r="DB25" s="2561"/>
      <c r="DC25" s="2561"/>
      <c r="DD25" s="2561"/>
      <c r="DE25" s="2561"/>
      <c r="DF25" s="2561"/>
      <c r="DG25" s="2562"/>
      <c r="DH25" s="2560"/>
      <c r="DI25" s="2561"/>
      <c r="DJ25" s="2561"/>
      <c r="DK25" s="2561"/>
      <c r="DL25" s="2561"/>
      <c r="DM25" s="2561"/>
      <c r="DN25" s="2561"/>
      <c r="DO25" s="2561"/>
      <c r="DP25" s="2561"/>
      <c r="DQ25" s="2561"/>
      <c r="DR25" s="2561"/>
      <c r="DS25" s="2561"/>
      <c r="DT25" s="2561"/>
      <c r="DU25" s="2561"/>
      <c r="DV25" s="2561"/>
      <c r="DW25" s="2561"/>
      <c r="DX25" s="2561"/>
      <c r="DY25" s="2561"/>
      <c r="DZ25" s="2561"/>
      <c r="EA25" s="2561"/>
      <c r="EB25" s="2561"/>
      <c r="EC25" s="2561"/>
      <c r="ED25" s="2561"/>
      <c r="EE25" s="2561"/>
      <c r="EF25" s="2561"/>
      <c r="EG25" s="2561"/>
      <c r="EH25" s="2561"/>
      <c r="EI25" s="2561"/>
      <c r="EJ25" s="2564"/>
    </row>
    <row r="26" spans="1:240" s="530" customFormat="1" ht="18" customHeight="1">
      <c r="B26" s="663"/>
      <c r="C26" s="664"/>
      <c r="D26" s="665" t="s">
        <v>944</v>
      </c>
      <c r="E26" s="665"/>
      <c r="F26" s="666"/>
      <c r="G26" s="665" t="s">
        <v>945</v>
      </c>
      <c r="H26" s="665"/>
      <c r="I26" s="667"/>
      <c r="J26" s="668">
        <v>1</v>
      </c>
      <c r="K26" s="669">
        <v>2</v>
      </c>
      <c r="L26" s="2544" t="s">
        <v>1014</v>
      </c>
      <c r="M26" s="2545"/>
      <c r="N26" s="2545"/>
      <c r="O26" s="2545"/>
      <c r="P26" s="2545"/>
      <c r="Q26" s="2545"/>
      <c r="R26" s="2545"/>
      <c r="S26" s="2545"/>
      <c r="T26" s="2545"/>
      <c r="U26" s="2546"/>
      <c r="V26" s="2544" t="s">
        <v>1015</v>
      </c>
      <c r="W26" s="2545"/>
      <c r="X26" s="2545"/>
      <c r="Y26" s="2545"/>
      <c r="Z26" s="2545"/>
      <c r="AA26" s="2545"/>
      <c r="AB26" s="2545"/>
      <c r="AC26" s="2545"/>
      <c r="AD26" s="2546"/>
      <c r="AE26" s="669">
        <v>7</v>
      </c>
      <c r="AF26" s="670">
        <v>1</v>
      </c>
      <c r="AG26" s="2544" t="s">
        <v>1016</v>
      </c>
      <c r="AH26" s="2545"/>
      <c r="AI26" s="2545"/>
      <c r="AJ26" s="2545"/>
      <c r="AK26" s="2545"/>
      <c r="AL26" s="2545"/>
      <c r="AM26" s="2545"/>
      <c r="AN26" s="2545"/>
      <c r="AO26" s="2545"/>
      <c r="AP26" s="2545"/>
      <c r="AQ26" s="2546"/>
      <c r="AR26" s="2565" t="s">
        <v>1017</v>
      </c>
      <c r="AS26" s="2566"/>
      <c r="AT26" s="2566"/>
      <c r="AU26" s="2566"/>
      <c r="AV26" s="2566"/>
      <c r="AW26" s="2566"/>
      <c r="AX26" s="2566"/>
      <c r="AY26" s="2566"/>
      <c r="AZ26" s="2566"/>
      <c r="BA26" s="2567"/>
      <c r="BB26" s="2565" t="s">
        <v>1018</v>
      </c>
      <c r="BC26" s="2566"/>
      <c r="BD26" s="2566"/>
      <c r="BE26" s="2566"/>
      <c r="BF26" s="2566"/>
      <c r="BG26" s="2567"/>
      <c r="BH26" s="2516" t="s">
        <v>1019</v>
      </c>
      <c r="BI26" s="2517"/>
      <c r="BJ26" s="2517"/>
      <c r="BK26" s="2517"/>
      <c r="BL26" s="2517"/>
      <c r="BM26" s="2517"/>
      <c r="BN26" s="2518"/>
      <c r="BO26" s="2568" t="s">
        <v>1020</v>
      </c>
      <c r="BP26" s="2569"/>
      <c r="BQ26" s="2569"/>
      <c r="BR26" s="2569"/>
      <c r="BS26" s="2569"/>
      <c r="BT26" s="2569"/>
      <c r="BU26" s="2569"/>
      <c r="BV26" s="2569"/>
      <c r="BW26" s="2569"/>
      <c r="BX26" s="2569"/>
      <c r="BY26" s="2569"/>
      <c r="BZ26" s="2569"/>
      <c r="CA26" s="2570"/>
      <c r="CB26" s="2542">
        <v>1</v>
      </c>
      <c r="CC26" s="2543"/>
      <c r="CD26" s="2544" t="s">
        <v>1021</v>
      </c>
      <c r="CE26" s="2545"/>
      <c r="CF26" s="2545"/>
      <c r="CG26" s="2545"/>
      <c r="CH26" s="2545"/>
      <c r="CI26" s="2545"/>
      <c r="CJ26" s="2545"/>
      <c r="CK26" s="2545"/>
      <c r="CL26" s="2545"/>
      <c r="CM26" s="2546"/>
      <c r="CN26" s="669">
        <v>1</v>
      </c>
      <c r="CO26" s="674">
        <v>2</v>
      </c>
      <c r="CP26" s="2519" t="s">
        <v>1022</v>
      </c>
      <c r="CQ26" s="2529"/>
      <c r="CR26" s="2529"/>
      <c r="CS26" s="2529"/>
      <c r="CT26" s="2529"/>
      <c r="CU26" s="2529"/>
      <c r="CV26" s="2529"/>
      <c r="CW26" s="2529"/>
      <c r="CX26" s="2529"/>
      <c r="CY26" s="2529"/>
      <c r="CZ26" s="2529"/>
      <c r="DA26" s="2529"/>
      <c r="DB26" s="2529"/>
      <c r="DC26" s="2529"/>
      <c r="DD26" s="2529"/>
      <c r="DE26" s="2529"/>
      <c r="DF26" s="2529"/>
      <c r="DG26" s="2520"/>
      <c r="DH26" s="2547" t="s">
        <v>1023</v>
      </c>
      <c r="DI26" s="2548"/>
      <c r="DJ26" s="2548"/>
      <c r="DK26" s="2548"/>
      <c r="DL26" s="2548"/>
      <c r="DM26" s="2548"/>
      <c r="DN26" s="2548"/>
      <c r="DO26" s="2548"/>
      <c r="DP26" s="2548"/>
      <c r="DQ26" s="2548"/>
      <c r="DR26" s="2548"/>
      <c r="DS26" s="2549"/>
      <c r="DT26" s="2547" t="s">
        <v>1024</v>
      </c>
      <c r="DU26" s="2548"/>
      <c r="DV26" s="2548"/>
      <c r="DW26" s="2548"/>
      <c r="DX26" s="2548"/>
      <c r="DY26" s="2548"/>
      <c r="DZ26" s="2548"/>
      <c r="EA26" s="2548"/>
      <c r="EB26" s="2548"/>
      <c r="EC26" s="2548"/>
      <c r="ED26" s="2548"/>
      <c r="EE26" s="2549"/>
      <c r="EF26" s="675">
        <v>3</v>
      </c>
      <c r="EG26" s="2550" t="s">
        <v>1025</v>
      </c>
      <c r="EH26" s="2551"/>
      <c r="EI26" s="2551"/>
      <c r="EJ26" s="2552"/>
    </row>
    <row r="27" spans="1:240" s="530" customFormat="1" ht="18" customHeight="1">
      <c r="B27" s="676"/>
      <c r="C27" s="677"/>
      <c r="D27" s="677"/>
      <c r="E27" s="677"/>
      <c r="F27" s="677"/>
      <c r="G27" s="677"/>
      <c r="H27" s="677"/>
      <c r="I27" s="667"/>
      <c r="J27" s="678"/>
      <c r="K27" s="679"/>
      <c r="L27" s="680"/>
      <c r="M27" s="2526" t="s">
        <v>1026</v>
      </c>
      <c r="N27" s="2527"/>
      <c r="O27" s="2527"/>
      <c r="P27" s="2527"/>
      <c r="Q27" s="2528"/>
      <c r="R27" s="2519" t="s">
        <v>1027</v>
      </c>
      <c r="S27" s="2529"/>
      <c r="T27" s="2529"/>
      <c r="U27" s="2520"/>
      <c r="V27" s="671"/>
      <c r="W27" s="672"/>
      <c r="X27" s="672"/>
      <c r="Y27" s="672"/>
      <c r="Z27" s="672"/>
      <c r="AA27" s="672"/>
      <c r="AB27" s="672"/>
      <c r="AC27" s="672"/>
      <c r="AD27" s="673"/>
      <c r="AE27" s="681"/>
      <c r="AF27" s="682"/>
      <c r="AG27" s="671"/>
      <c r="AH27" s="672"/>
      <c r="AI27" s="672"/>
      <c r="AJ27" s="672"/>
      <c r="AK27" s="683"/>
      <c r="AL27" s="683"/>
      <c r="AM27" s="683"/>
      <c r="AN27" s="684" t="s">
        <v>4</v>
      </c>
      <c r="AO27" s="685" t="s">
        <v>1028</v>
      </c>
      <c r="AP27" s="686"/>
      <c r="AQ27" s="687"/>
      <c r="AR27" s="2530"/>
      <c r="AS27" s="2531"/>
      <c r="AT27" s="2531"/>
      <c r="AU27" s="2531"/>
      <c r="AV27" s="2531"/>
      <c r="AW27" s="2531"/>
      <c r="AX27" s="2531"/>
      <c r="AY27" s="2531"/>
      <c r="AZ27" s="2531"/>
      <c r="BA27" s="2532"/>
      <c r="BB27" s="2533"/>
      <c r="BC27" s="2534"/>
      <c r="BD27" s="2534"/>
      <c r="BE27" s="2534"/>
      <c r="BF27" s="2534"/>
      <c r="BG27" s="2535"/>
      <c r="BH27" s="2516" t="s">
        <v>1029</v>
      </c>
      <c r="BI27" s="2517"/>
      <c r="BJ27" s="2518"/>
      <c r="BK27" s="2516" t="s">
        <v>1030</v>
      </c>
      <c r="BL27" s="2517"/>
      <c r="BM27" s="2517"/>
      <c r="BN27" s="2518"/>
      <c r="BO27" s="2516" t="s">
        <v>1031</v>
      </c>
      <c r="BP27" s="2517"/>
      <c r="BQ27" s="2517"/>
      <c r="BR27" s="2518"/>
      <c r="BS27" s="688" t="s">
        <v>1032</v>
      </c>
      <c r="BT27" s="689"/>
      <c r="BU27" s="689"/>
      <c r="BV27" s="688" t="s">
        <v>1033</v>
      </c>
      <c r="BW27" s="689"/>
      <c r="BX27" s="689"/>
      <c r="BY27" s="688" t="s">
        <v>1034</v>
      </c>
      <c r="BZ27" s="689"/>
      <c r="CA27" s="690"/>
      <c r="CB27" s="671"/>
      <c r="CC27" s="691"/>
      <c r="CD27" s="692"/>
      <c r="CE27" s="693"/>
      <c r="CF27" s="693"/>
      <c r="CG27" s="693"/>
      <c r="CH27" s="693"/>
      <c r="CI27" s="693"/>
      <c r="CJ27" s="693"/>
      <c r="CK27" s="693"/>
      <c r="CL27" s="693"/>
      <c r="CM27" s="694"/>
      <c r="CN27" s="695"/>
      <c r="CO27" s="696"/>
      <c r="CP27" s="2519" t="s">
        <v>1035</v>
      </c>
      <c r="CQ27" s="2520"/>
      <c r="CR27" s="2521" t="s">
        <v>1036</v>
      </c>
      <c r="CS27" s="2522"/>
      <c r="CT27" s="2522"/>
      <c r="CU27" s="2523"/>
      <c r="CV27" s="2521" t="s">
        <v>1037</v>
      </c>
      <c r="CW27" s="2522"/>
      <c r="CX27" s="2522"/>
      <c r="CY27" s="2523"/>
      <c r="CZ27" s="2516" t="s">
        <v>1038</v>
      </c>
      <c r="DA27" s="2524"/>
      <c r="DB27" s="2524"/>
      <c r="DC27" s="2525"/>
      <c r="DD27" s="2516" t="s">
        <v>1039</v>
      </c>
      <c r="DE27" s="2524"/>
      <c r="DF27" s="2524"/>
      <c r="DG27" s="2524"/>
      <c r="DH27" s="697" t="s">
        <v>4</v>
      </c>
      <c r="DI27" s="2509" t="s">
        <v>1040</v>
      </c>
      <c r="DJ27" s="2509"/>
      <c r="DK27" s="2509"/>
      <c r="DL27" s="2509"/>
      <c r="DM27" s="2510"/>
      <c r="DN27" s="697" t="s">
        <v>4</v>
      </c>
      <c r="DO27" s="2509" t="s">
        <v>1041</v>
      </c>
      <c r="DP27" s="2509"/>
      <c r="DQ27" s="2509"/>
      <c r="DR27" s="2509"/>
      <c r="DS27" s="2510"/>
      <c r="DT27" s="697" t="s">
        <v>4</v>
      </c>
      <c r="DU27" s="2509" t="s">
        <v>1040</v>
      </c>
      <c r="DV27" s="2509"/>
      <c r="DW27" s="2509"/>
      <c r="DX27" s="2509"/>
      <c r="DY27" s="2510"/>
      <c r="DZ27" s="697" t="s">
        <v>4</v>
      </c>
      <c r="EA27" s="2511" t="s">
        <v>1042</v>
      </c>
      <c r="EB27" s="2511"/>
      <c r="EC27" s="2511"/>
      <c r="ED27" s="2511"/>
      <c r="EE27" s="2512"/>
      <c r="EF27" s="698"/>
      <c r="EG27" s="699"/>
      <c r="EH27" s="700"/>
      <c r="EI27" s="700"/>
      <c r="EJ27" s="701"/>
    </row>
    <row r="28" spans="1:240" ht="18" customHeight="1">
      <c r="A28" s="530"/>
      <c r="B28" s="702"/>
      <c r="C28" s="703"/>
      <c r="D28" s="703"/>
      <c r="E28" s="704"/>
      <c r="F28" s="705"/>
      <c r="G28" s="706"/>
      <c r="H28" s="707"/>
      <c r="I28" s="708"/>
      <c r="J28" s="2513" t="s">
        <v>1043</v>
      </c>
      <c r="K28" s="2442" t="s">
        <v>1044</v>
      </c>
      <c r="L28" s="2442" t="s">
        <v>1028</v>
      </c>
      <c r="M28" s="2445" t="s">
        <v>1045</v>
      </c>
      <c r="N28" s="2446" t="s">
        <v>1046</v>
      </c>
      <c r="O28" s="2446" t="s">
        <v>1047</v>
      </c>
      <c r="P28" s="2446" t="s">
        <v>1048</v>
      </c>
      <c r="Q28" s="2470" t="s">
        <v>889</v>
      </c>
      <c r="R28" s="2445" t="s">
        <v>1049</v>
      </c>
      <c r="S28" s="2446" t="s">
        <v>1050</v>
      </c>
      <c r="T28" s="2446" t="s">
        <v>889</v>
      </c>
      <c r="U28" s="2470" t="s">
        <v>1051</v>
      </c>
      <c r="V28" s="2442" t="s">
        <v>1028</v>
      </c>
      <c r="W28" s="2445" t="s">
        <v>1052</v>
      </c>
      <c r="X28" s="2446" t="s">
        <v>1053</v>
      </c>
      <c r="Y28" s="2464" t="s">
        <v>1054</v>
      </c>
      <c r="Z28" s="2476"/>
      <c r="AA28" s="2465"/>
      <c r="AB28" s="2500" t="s">
        <v>1055</v>
      </c>
      <c r="AC28" s="2501"/>
      <c r="AD28" s="2502"/>
      <c r="AE28" s="2442" t="s">
        <v>1056</v>
      </c>
      <c r="AF28" s="2482" t="s">
        <v>1057</v>
      </c>
      <c r="AG28" s="2485" t="s">
        <v>1058</v>
      </c>
      <c r="AH28" s="2486"/>
      <c r="AI28" s="2487"/>
      <c r="AJ28" s="2489" t="s">
        <v>1059</v>
      </c>
      <c r="AK28" s="2490"/>
      <c r="AL28" s="2490"/>
      <c r="AM28" s="2490"/>
      <c r="AN28" s="2490"/>
      <c r="AO28" s="2491"/>
      <c r="AP28" s="2492" t="s">
        <v>1060</v>
      </c>
      <c r="AQ28" s="2493"/>
      <c r="AR28" s="2494" t="s">
        <v>1061</v>
      </c>
      <c r="AS28" s="2497" t="s">
        <v>1062</v>
      </c>
      <c r="AT28" s="2478" t="s">
        <v>1063</v>
      </c>
      <c r="AU28" s="2478"/>
      <c r="AV28" s="2478"/>
      <c r="AW28" s="2478"/>
      <c r="AX28" s="2536" t="s">
        <v>1064</v>
      </c>
      <c r="AY28" s="2537"/>
      <c r="AZ28" s="2537"/>
      <c r="BA28" s="2538"/>
      <c r="BB28" s="2494" t="s">
        <v>1065</v>
      </c>
      <c r="BC28" s="2497" t="s">
        <v>1062</v>
      </c>
      <c r="BD28" s="2478" t="s">
        <v>1066</v>
      </c>
      <c r="BE28" s="2478"/>
      <c r="BF28" s="2478"/>
      <c r="BG28" s="2479"/>
      <c r="BH28" s="2445" t="s">
        <v>1067</v>
      </c>
      <c r="BI28" s="2446" t="s">
        <v>1068</v>
      </c>
      <c r="BJ28" s="2470" t="s">
        <v>1069</v>
      </c>
      <c r="BK28" s="2474" t="s">
        <v>1070</v>
      </c>
      <c r="BL28" s="2475"/>
      <c r="BM28" s="2474" t="s">
        <v>1071</v>
      </c>
      <c r="BN28" s="2475"/>
      <c r="BO28" s="2445" t="s">
        <v>1072</v>
      </c>
      <c r="BP28" s="2464" t="s">
        <v>1073</v>
      </c>
      <c r="BQ28" s="2476"/>
      <c r="BR28" s="2468"/>
      <c r="BS28" s="2445" t="s">
        <v>1028</v>
      </c>
      <c r="BT28" s="2446" t="s">
        <v>1072</v>
      </c>
      <c r="BU28" s="2470" t="s">
        <v>1074</v>
      </c>
      <c r="BV28" s="2445" t="s">
        <v>1028</v>
      </c>
      <c r="BW28" s="2446" t="s">
        <v>1072</v>
      </c>
      <c r="BX28" s="2470" t="s">
        <v>1074</v>
      </c>
      <c r="BY28" s="2445" t="s">
        <v>1028</v>
      </c>
      <c r="BZ28" s="2446" t="s">
        <v>1072</v>
      </c>
      <c r="CA28" s="2470" t="s">
        <v>1074</v>
      </c>
      <c r="CB28" s="2471" t="s">
        <v>1075</v>
      </c>
      <c r="CC28" s="2468"/>
      <c r="CD28" s="2471" t="s">
        <v>1076</v>
      </c>
      <c r="CE28" s="2465"/>
      <c r="CF28" s="2464" t="s">
        <v>1077</v>
      </c>
      <c r="CG28" s="2465"/>
      <c r="CH28" s="2464" t="s">
        <v>1078</v>
      </c>
      <c r="CI28" s="2465"/>
      <c r="CJ28" s="2464" t="s">
        <v>1079</v>
      </c>
      <c r="CK28" s="2465"/>
      <c r="CL28" s="2464" t="s">
        <v>1080</v>
      </c>
      <c r="CM28" s="2468"/>
      <c r="CN28" s="2442" t="s">
        <v>1081</v>
      </c>
      <c r="CO28" s="2442" t="s">
        <v>1082</v>
      </c>
      <c r="CP28" s="2442" t="s">
        <v>1083</v>
      </c>
      <c r="CQ28" s="2452" t="s">
        <v>937</v>
      </c>
      <c r="CR28" s="2455" t="s">
        <v>1084</v>
      </c>
      <c r="CS28" s="2456"/>
      <c r="CT28" s="2456"/>
      <c r="CU28" s="2457"/>
      <c r="CV28" s="2458" t="s">
        <v>1085</v>
      </c>
      <c r="CW28" s="2456"/>
      <c r="CX28" s="2456"/>
      <c r="CY28" s="2459"/>
      <c r="CZ28" s="2460" t="s">
        <v>1086</v>
      </c>
      <c r="DA28" s="2461"/>
      <c r="DB28" s="2461"/>
      <c r="DC28" s="2462"/>
      <c r="DD28" s="2455" t="s">
        <v>1087</v>
      </c>
      <c r="DE28" s="2456"/>
      <c r="DF28" s="2456"/>
      <c r="DG28" s="2457"/>
      <c r="DH28" s="2439" t="s">
        <v>1088</v>
      </c>
      <c r="DI28" s="2463"/>
      <c r="DJ28" s="2463"/>
      <c r="DK28" s="2439" t="s">
        <v>1089</v>
      </c>
      <c r="DL28" s="2450"/>
      <c r="DM28" s="2451"/>
      <c r="DN28" s="2439" t="s">
        <v>1088</v>
      </c>
      <c r="DO28" s="2440"/>
      <c r="DP28" s="2441"/>
      <c r="DQ28" s="2439" t="s">
        <v>1089</v>
      </c>
      <c r="DR28" s="2440"/>
      <c r="DS28" s="2441"/>
      <c r="DT28" s="2439" t="s">
        <v>1088</v>
      </c>
      <c r="DU28" s="2440"/>
      <c r="DV28" s="2441"/>
      <c r="DW28" s="2439" t="s">
        <v>1089</v>
      </c>
      <c r="DX28" s="2440"/>
      <c r="DY28" s="2441"/>
      <c r="DZ28" s="2439" t="s">
        <v>1088</v>
      </c>
      <c r="EA28" s="2440"/>
      <c r="EB28" s="2441"/>
      <c r="EC28" s="2439" t="s">
        <v>1089</v>
      </c>
      <c r="ED28" s="2440"/>
      <c r="EE28" s="2441"/>
      <c r="EF28" s="2442" t="s">
        <v>1090</v>
      </c>
      <c r="EG28" s="2445" t="s">
        <v>1091</v>
      </c>
      <c r="EH28" s="2446" t="s">
        <v>1092</v>
      </c>
      <c r="EI28" s="2446" t="s">
        <v>1093</v>
      </c>
      <c r="EJ28" s="2447" t="s">
        <v>1094</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411" t="s">
        <v>1095</v>
      </c>
      <c r="C29" s="2412"/>
      <c r="D29" s="2413"/>
      <c r="E29" s="2417" t="s">
        <v>1096</v>
      </c>
      <c r="F29" s="2418"/>
      <c r="G29" s="2417" t="s">
        <v>1097</v>
      </c>
      <c r="H29" s="2418"/>
      <c r="I29" s="2421" t="s">
        <v>937</v>
      </c>
      <c r="J29" s="2514"/>
      <c r="K29" s="2443"/>
      <c r="L29" s="2443"/>
      <c r="M29" s="2400"/>
      <c r="N29" s="2403"/>
      <c r="O29" s="2403"/>
      <c r="P29" s="2403"/>
      <c r="Q29" s="2406"/>
      <c r="R29" s="2400"/>
      <c r="S29" s="2403"/>
      <c r="T29" s="2403"/>
      <c r="U29" s="2406"/>
      <c r="V29" s="2443"/>
      <c r="W29" s="2400"/>
      <c r="X29" s="2403"/>
      <c r="Y29" s="2409"/>
      <c r="Z29" s="2431"/>
      <c r="AA29" s="2466"/>
      <c r="AB29" s="2503"/>
      <c r="AC29" s="2504"/>
      <c r="AD29" s="2505"/>
      <c r="AE29" s="2443"/>
      <c r="AF29" s="2483"/>
      <c r="AG29" s="2426"/>
      <c r="AH29" s="2427"/>
      <c r="AI29" s="2488"/>
      <c r="AJ29" s="2423" t="s">
        <v>1098</v>
      </c>
      <c r="AK29" s="2424"/>
      <c r="AL29" s="2425"/>
      <c r="AM29" s="2408" t="s">
        <v>1099</v>
      </c>
      <c r="AN29" s="2429"/>
      <c r="AO29" s="2430"/>
      <c r="AP29" s="2399" t="s">
        <v>1100</v>
      </c>
      <c r="AQ29" s="2405" t="s">
        <v>1101</v>
      </c>
      <c r="AR29" s="2495"/>
      <c r="AS29" s="2498"/>
      <c r="AT29" s="2478"/>
      <c r="AU29" s="2478"/>
      <c r="AV29" s="2478"/>
      <c r="AW29" s="2478"/>
      <c r="AX29" s="2539"/>
      <c r="AY29" s="2540"/>
      <c r="AZ29" s="2540"/>
      <c r="BA29" s="2541"/>
      <c r="BB29" s="2495"/>
      <c r="BC29" s="2498"/>
      <c r="BD29" s="2478"/>
      <c r="BE29" s="2478"/>
      <c r="BF29" s="2478"/>
      <c r="BG29" s="2479"/>
      <c r="BH29" s="2400"/>
      <c r="BI29" s="2403"/>
      <c r="BJ29" s="2406"/>
      <c r="BK29" s="2399" t="s">
        <v>1028</v>
      </c>
      <c r="BL29" s="2405" t="s">
        <v>1102</v>
      </c>
      <c r="BM29" s="2399" t="s">
        <v>1028</v>
      </c>
      <c r="BN29" s="2405" t="s">
        <v>1102</v>
      </c>
      <c r="BO29" s="2400"/>
      <c r="BP29" s="2409"/>
      <c r="BQ29" s="2431"/>
      <c r="BR29" s="2432"/>
      <c r="BS29" s="2400"/>
      <c r="BT29" s="2403"/>
      <c r="BU29" s="2406"/>
      <c r="BV29" s="2400"/>
      <c r="BW29" s="2403"/>
      <c r="BX29" s="2406"/>
      <c r="BY29" s="2400"/>
      <c r="BZ29" s="2403"/>
      <c r="CA29" s="2406"/>
      <c r="CB29" s="2472"/>
      <c r="CC29" s="2432"/>
      <c r="CD29" s="2472"/>
      <c r="CE29" s="2466"/>
      <c r="CF29" s="2409"/>
      <c r="CG29" s="2466"/>
      <c r="CH29" s="2409"/>
      <c r="CI29" s="2466"/>
      <c r="CJ29" s="2409"/>
      <c r="CK29" s="2466"/>
      <c r="CL29" s="2409"/>
      <c r="CM29" s="2432"/>
      <c r="CN29" s="2443"/>
      <c r="CO29" s="2443"/>
      <c r="CP29" s="2443"/>
      <c r="CQ29" s="2453"/>
      <c r="CR29" s="2399" t="s">
        <v>1103</v>
      </c>
      <c r="CS29" s="2402" t="s">
        <v>1104</v>
      </c>
      <c r="CT29" s="2402" t="s">
        <v>889</v>
      </c>
      <c r="CU29" s="2405" t="s">
        <v>1105</v>
      </c>
      <c r="CV29" s="2399" t="s">
        <v>1103</v>
      </c>
      <c r="CW29" s="2402" t="s">
        <v>1104</v>
      </c>
      <c r="CX29" s="2402" t="s">
        <v>889</v>
      </c>
      <c r="CY29" s="2405" t="s">
        <v>1105</v>
      </c>
      <c r="CZ29" s="2399" t="s">
        <v>1103</v>
      </c>
      <c r="DA29" s="2402" t="s">
        <v>1104</v>
      </c>
      <c r="DB29" s="2402" t="s">
        <v>889</v>
      </c>
      <c r="DC29" s="2405" t="s">
        <v>1105</v>
      </c>
      <c r="DD29" s="2399" t="s">
        <v>1103</v>
      </c>
      <c r="DE29" s="2402" t="s">
        <v>1104</v>
      </c>
      <c r="DF29" s="2402" t="s">
        <v>889</v>
      </c>
      <c r="DG29" s="2408" t="s">
        <v>1105</v>
      </c>
      <c r="DH29" s="2399" t="s">
        <v>1028</v>
      </c>
      <c r="DI29" s="2402" t="s">
        <v>1106</v>
      </c>
      <c r="DJ29" s="2405" t="s">
        <v>1107</v>
      </c>
      <c r="DK29" s="2399" t="s">
        <v>1028</v>
      </c>
      <c r="DL29" s="2402" t="s">
        <v>1106</v>
      </c>
      <c r="DM29" s="2405" t="s">
        <v>1107</v>
      </c>
      <c r="DN29" s="2399" t="s">
        <v>1028</v>
      </c>
      <c r="DO29" s="2402" t="s">
        <v>1106</v>
      </c>
      <c r="DP29" s="2405" t="s">
        <v>1107</v>
      </c>
      <c r="DQ29" s="2399" t="s">
        <v>1028</v>
      </c>
      <c r="DR29" s="2402" t="s">
        <v>1106</v>
      </c>
      <c r="DS29" s="2405" t="s">
        <v>1107</v>
      </c>
      <c r="DT29" s="2399" t="s">
        <v>1028</v>
      </c>
      <c r="DU29" s="2402" t="s">
        <v>1106</v>
      </c>
      <c r="DV29" s="2405" t="s">
        <v>1107</v>
      </c>
      <c r="DW29" s="2399" t="s">
        <v>1028</v>
      </c>
      <c r="DX29" s="2402" t="s">
        <v>1106</v>
      </c>
      <c r="DY29" s="2405" t="s">
        <v>1107</v>
      </c>
      <c r="DZ29" s="2399" t="s">
        <v>1028</v>
      </c>
      <c r="EA29" s="2402" t="s">
        <v>1106</v>
      </c>
      <c r="EB29" s="2405" t="s">
        <v>1107</v>
      </c>
      <c r="EC29" s="2399" t="s">
        <v>1028</v>
      </c>
      <c r="ED29" s="2402" t="s">
        <v>1106</v>
      </c>
      <c r="EE29" s="2405" t="s">
        <v>1107</v>
      </c>
      <c r="EF29" s="2443"/>
      <c r="EG29" s="2400"/>
      <c r="EH29" s="2403"/>
      <c r="EI29" s="2403"/>
      <c r="EJ29" s="2448"/>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411"/>
      <c r="C30" s="2412"/>
      <c r="D30" s="2413"/>
      <c r="E30" s="2417"/>
      <c r="F30" s="2418"/>
      <c r="G30" s="2417"/>
      <c r="H30" s="2418"/>
      <c r="I30" s="2421"/>
      <c r="J30" s="2514"/>
      <c r="K30" s="2443"/>
      <c r="L30" s="2443"/>
      <c r="M30" s="2400"/>
      <c r="N30" s="2403"/>
      <c r="O30" s="2403"/>
      <c r="P30" s="2403"/>
      <c r="Q30" s="2406"/>
      <c r="R30" s="2400"/>
      <c r="S30" s="2403"/>
      <c r="T30" s="2403"/>
      <c r="U30" s="2406"/>
      <c r="V30" s="2443"/>
      <c r="W30" s="2400"/>
      <c r="X30" s="2403"/>
      <c r="Y30" s="2409"/>
      <c r="Z30" s="2431"/>
      <c r="AA30" s="2466"/>
      <c r="AB30" s="2503"/>
      <c r="AC30" s="2504"/>
      <c r="AD30" s="2505"/>
      <c r="AE30" s="2443"/>
      <c r="AF30" s="2483"/>
      <c r="AG30" s="2426"/>
      <c r="AH30" s="2427"/>
      <c r="AI30" s="2488"/>
      <c r="AJ30" s="2426"/>
      <c r="AK30" s="2427"/>
      <c r="AL30" s="2428"/>
      <c r="AM30" s="2409"/>
      <c r="AN30" s="2431"/>
      <c r="AO30" s="2432"/>
      <c r="AP30" s="2400"/>
      <c r="AQ30" s="2406"/>
      <c r="AR30" s="2495"/>
      <c r="AS30" s="2498"/>
      <c r="AT30" s="709"/>
      <c r="AU30" s="710"/>
      <c r="AV30" s="710"/>
      <c r="AW30" s="710"/>
      <c r="AX30" s="2539"/>
      <c r="AY30" s="2540"/>
      <c r="AZ30" s="2540"/>
      <c r="BA30" s="2541"/>
      <c r="BB30" s="2495"/>
      <c r="BC30" s="2498"/>
      <c r="BD30" s="2478"/>
      <c r="BE30" s="2478"/>
      <c r="BF30" s="2478"/>
      <c r="BG30" s="2479"/>
      <c r="BH30" s="2400"/>
      <c r="BI30" s="2403"/>
      <c r="BJ30" s="2406"/>
      <c r="BK30" s="2400"/>
      <c r="BL30" s="2406"/>
      <c r="BM30" s="2400"/>
      <c r="BN30" s="2406"/>
      <c r="BO30" s="2400"/>
      <c r="BP30" s="2409"/>
      <c r="BQ30" s="2431"/>
      <c r="BR30" s="2432"/>
      <c r="BS30" s="2400"/>
      <c r="BT30" s="2403"/>
      <c r="BU30" s="2406"/>
      <c r="BV30" s="2400"/>
      <c r="BW30" s="2403"/>
      <c r="BX30" s="2406"/>
      <c r="BY30" s="2400"/>
      <c r="BZ30" s="2403"/>
      <c r="CA30" s="2406"/>
      <c r="CB30" s="2472"/>
      <c r="CC30" s="2432"/>
      <c r="CD30" s="2472"/>
      <c r="CE30" s="2466"/>
      <c r="CF30" s="2409"/>
      <c r="CG30" s="2466"/>
      <c r="CH30" s="2409"/>
      <c r="CI30" s="2466"/>
      <c r="CJ30" s="2409"/>
      <c r="CK30" s="2466"/>
      <c r="CL30" s="2409"/>
      <c r="CM30" s="2432"/>
      <c r="CN30" s="2443"/>
      <c r="CO30" s="2443"/>
      <c r="CP30" s="2443"/>
      <c r="CQ30" s="2453"/>
      <c r="CR30" s="2400"/>
      <c r="CS30" s="2403"/>
      <c r="CT30" s="2403"/>
      <c r="CU30" s="2406"/>
      <c r="CV30" s="2400"/>
      <c r="CW30" s="2403"/>
      <c r="CX30" s="2403"/>
      <c r="CY30" s="2406"/>
      <c r="CZ30" s="2400"/>
      <c r="DA30" s="2403"/>
      <c r="DB30" s="2403"/>
      <c r="DC30" s="2406"/>
      <c r="DD30" s="2400"/>
      <c r="DE30" s="2403"/>
      <c r="DF30" s="2403"/>
      <c r="DG30" s="2409"/>
      <c r="DH30" s="2400"/>
      <c r="DI30" s="2403"/>
      <c r="DJ30" s="2406"/>
      <c r="DK30" s="2400"/>
      <c r="DL30" s="2403"/>
      <c r="DM30" s="2406"/>
      <c r="DN30" s="2400"/>
      <c r="DO30" s="2403"/>
      <c r="DP30" s="2406"/>
      <c r="DQ30" s="2400"/>
      <c r="DR30" s="2403"/>
      <c r="DS30" s="2406"/>
      <c r="DT30" s="2400"/>
      <c r="DU30" s="2403"/>
      <c r="DV30" s="2406"/>
      <c r="DW30" s="2400"/>
      <c r="DX30" s="2403"/>
      <c r="DY30" s="2406"/>
      <c r="DZ30" s="2400"/>
      <c r="EA30" s="2403"/>
      <c r="EB30" s="2406"/>
      <c r="EC30" s="2400"/>
      <c r="ED30" s="2403"/>
      <c r="EE30" s="2406"/>
      <c r="EF30" s="2443"/>
      <c r="EG30" s="2400"/>
      <c r="EH30" s="2403"/>
      <c r="EI30" s="2403"/>
      <c r="EJ30" s="2448"/>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411"/>
      <c r="C31" s="2412"/>
      <c r="D31" s="2413"/>
      <c r="E31" s="2417"/>
      <c r="F31" s="2418"/>
      <c r="G31" s="2417"/>
      <c r="H31" s="2418"/>
      <c r="I31" s="2421"/>
      <c r="J31" s="2514"/>
      <c r="K31" s="2443"/>
      <c r="L31" s="2443"/>
      <c r="M31" s="2400"/>
      <c r="N31" s="2403"/>
      <c r="O31" s="2403"/>
      <c r="P31" s="2403"/>
      <c r="Q31" s="2406"/>
      <c r="R31" s="2400"/>
      <c r="S31" s="2403"/>
      <c r="T31" s="2403"/>
      <c r="U31" s="2406"/>
      <c r="V31" s="2443"/>
      <c r="W31" s="2400"/>
      <c r="X31" s="2403"/>
      <c r="Y31" s="2409"/>
      <c r="Z31" s="2431"/>
      <c r="AA31" s="2466"/>
      <c r="AB31" s="2503"/>
      <c r="AC31" s="2504"/>
      <c r="AD31" s="2505"/>
      <c r="AE31" s="2443"/>
      <c r="AF31" s="2483"/>
      <c r="AG31" s="2426"/>
      <c r="AH31" s="2427"/>
      <c r="AI31" s="2488"/>
      <c r="AJ31" s="2426"/>
      <c r="AK31" s="2427"/>
      <c r="AL31" s="2428"/>
      <c r="AM31" s="2409"/>
      <c r="AN31" s="2431"/>
      <c r="AO31" s="2432"/>
      <c r="AP31" s="2400"/>
      <c r="AQ31" s="2406"/>
      <c r="AR31" s="2495"/>
      <c r="AS31" s="2498"/>
      <c r="AT31" s="709"/>
      <c r="AU31" s="710"/>
      <c r="AV31" s="710"/>
      <c r="AW31" s="710"/>
      <c r="AX31" s="711"/>
      <c r="AY31" s="710"/>
      <c r="AZ31" s="710"/>
      <c r="BA31" s="712"/>
      <c r="BB31" s="2495"/>
      <c r="BC31" s="2498"/>
      <c r="BD31" s="709"/>
      <c r="BE31" s="710"/>
      <c r="BF31" s="710"/>
      <c r="BG31" s="713"/>
      <c r="BH31" s="2400"/>
      <c r="BI31" s="2403"/>
      <c r="BJ31" s="2406"/>
      <c r="BK31" s="2400"/>
      <c r="BL31" s="2406"/>
      <c r="BM31" s="2400"/>
      <c r="BN31" s="2406"/>
      <c r="BO31" s="2400"/>
      <c r="BP31" s="2409"/>
      <c r="BQ31" s="2431"/>
      <c r="BR31" s="2432"/>
      <c r="BS31" s="2400"/>
      <c r="BT31" s="2403"/>
      <c r="BU31" s="2406"/>
      <c r="BV31" s="2400"/>
      <c r="BW31" s="2403"/>
      <c r="BX31" s="2406"/>
      <c r="BY31" s="2400"/>
      <c r="BZ31" s="2403"/>
      <c r="CA31" s="2406"/>
      <c r="CB31" s="2472"/>
      <c r="CC31" s="2432"/>
      <c r="CD31" s="2472"/>
      <c r="CE31" s="2466"/>
      <c r="CF31" s="2409"/>
      <c r="CG31" s="2466"/>
      <c r="CH31" s="2409"/>
      <c r="CI31" s="2466"/>
      <c r="CJ31" s="2409"/>
      <c r="CK31" s="2466"/>
      <c r="CL31" s="2409"/>
      <c r="CM31" s="2432"/>
      <c r="CN31" s="2443"/>
      <c r="CO31" s="2443"/>
      <c r="CP31" s="2443"/>
      <c r="CQ31" s="2453"/>
      <c r="CR31" s="2400"/>
      <c r="CS31" s="2403"/>
      <c r="CT31" s="2403"/>
      <c r="CU31" s="2406"/>
      <c r="CV31" s="2400"/>
      <c r="CW31" s="2403"/>
      <c r="CX31" s="2403"/>
      <c r="CY31" s="2406"/>
      <c r="CZ31" s="2400"/>
      <c r="DA31" s="2403"/>
      <c r="DB31" s="2403"/>
      <c r="DC31" s="2406"/>
      <c r="DD31" s="2400"/>
      <c r="DE31" s="2403"/>
      <c r="DF31" s="2403"/>
      <c r="DG31" s="2409"/>
      <c r="DH31" s="2400"/>
      <c r="DI31" s="2403"/>
      <c r="DJ31" s="2406"/>
      <c r="DK31" s="2400"/>
      <c r="DL31" s="2403"/>
      <c r="DM31" s="2406"/>
      <c r="DN31" s="2400"/>
      <c r="DO31" s="2403"/>
      <c r="DP31" s="2406"/>
      <c r="DQ31" s="2400"/>
      <c r="DR31" s="2403"/>
      <c r="DS31" s="2406"/>
      <c r="DT31" s="2400"/>
      <c r="DU31" s="2403"/>
      <c r="DV31" s="2406"/>
      <c r="DW31" s="2400"/>
      <c r="DX31" s="2403"/>
      <c r="DY31" s="2406"/>
      <c r="DZ31" s="2400"/>
      <c r="EA31" s="2403"/>
      <c r="EB31" s="2406"/>
      <c r="EC31" s="2400"/>
      <c r="ED31" s="2403"/>
      <c r="EE31" s="2406"/>
      <c r="EF31" s="2443"/>
      <c r="EG31" s="2400"/>
      <c r="EH31" s="2403"/>
      <c r="EI31" s="2403"/>
      <c r="EJ31" s="2448"/>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411"/>
      <c r="C32" s="2412"/>
      <c r="D32" s="2413"/>
      <c r="E32" s="2417"/>
      <c r="F32" s="2418"/>
      <c r="G32" s="2417"/>
      <c r="H32" s="2418"/>
      <c r="I32" s="2421"/>
      <c r="J32" s="2514"/>
      <c r="K32" s="2443"/>
      <c r="L32" s="2443"/>
      <c r="M32" s="2400"/>
      <c r="N32" s="2403"/>
      <c r="O32" s="2403"/>
      <c r="P32" s="2403"/>
      <c r="Q32" s="2406"/>
      <c r="R32" s="2400"/>
      <c r="S32" s="2403"/>
      <c r="T32" s="2403"/>
      <c r="U32" s="2406"/>
      <c r="V32" s="2443"/>
      <c r="W32" s="2400"/>
      <c r="X32" s="2403"/>
      <c r="Y32" s="2409"/>
      <c r="Z32" s="2431"/>
      <c r="AA32" s="2466"/>
      <c r="AB32" s="2503"/>
      <c r="AC32" s="2504"/>
      <c r="AD32" s="2505"/>
      <c r="AE32" s="2443"/>
      <c r="AF32" s="2483"/>
      <c r="AG32" s="2426"/>
      <c r="AH32" s="2427"/>
      <c r="AI32" s="2488"/>
      <c r="AJ32" s="2426"/>
      <c r="AK32" s="2427"/>
      <c r="AL32" s="2428"/>
      <c r="AM32" s="2409"/>
      <c r="AN32" s="2431"/>
      <c r="AO32" s="2432"/>
      <c r="AP32" s="2400"/>
      <c r="AQ32" s="2406"/>
      <c r="AR32" s="2495"/>
      <c r="AS32" s="2498"/>
      <c r="AT32" s="709"/>
      <c r="AU32" s="710"/>
      <c r="AV32" s="710"/>
      <c r="AW32" s="710"/>
      <c r="AX32" s="711"/>
      <c r="AY32" s="710"/>
      <c r="AZ32" s="710"/>
      <c r="BA32" s="712"/>
      <c r="BB32" s="2495"/>
      <c r="BC32" s="2498"/>
      <c r="BD32" s="709"/>
      <c r="BE32" s="710"/>
      <c r="BF32" s="710"/>
      <c r="BG32" s="713"/>
      <c r="BH32" s="2400"/>
      <c r="BI32" s="2403"/>
      <c r="BJ32" s="2406"/>
      <c r="BK32" s="2400"/>
      <c r="BL32" s="2406"/>
      <c r="BM32" s="2400"/>
      <c r="BN32" s="2406"/>
      <c r="BO32" s="2400"/>
      <c r="BP32" s="2409"/>
      <c r="BQ32" s="2431"/>
      <c r="BR32" s="2432"/>
      <c r="BS32" s="2400"/>
      <c r="BT32" s="2403"/>
      <c r="BU32" s="2406"/>
      <c r="BV32" s="2400"/>
      <c r="BW32" s="2403"/>
      <c r="BX32" s="2406"/>
      <c r="BY32" s="2400"/>
      <c r="BZ32" s="2403"/>
      <c r="CA32" s="2406"/>
      <c r="CB32" s="2472"/>
      <c r="CC32" s="2432"/>
      <c r="CD32" s="2472"/>
      <c r="CE32" s="2466"/>
      <c r="CF32" s="2409"/>
      <c r="CG32" s="2466"/>
      <c r="CH32" s="2409"/>
      <c r="CI32" s="2466"/>
      <c r="CJ32" s="2409"/>
      <c r="CK32" s="2466"/>
      <c r="CL32" s="2409"/>
      <c r="CM32" s="2432"/>
      <c r="CN32" s="2443"/>
      <c r="CO32" s="2443"/>
      <c r="CP32" s="2443"/>
      <c r="CQ32" s="2453"/>
      <c r="CR32" s="2400"/>
      <c r="CS32" s="2403"/>
      <c r="CT32" s="2403"/>
      <c r="CU32" s="2406"/>
      <c r="CV32" s="2400"/>
      <c r="CW32" s="2403"/>
      <c r="CX32" s="2403"/>
      <c r="CY32" s="2406"/>
      <c r="CZ32" s="2400"/>
      <c r="DA32" s="2403"/>
      <c r="DB32" s="2403"/>
      <c r="DC32" s="2406"/>
      <c r="DD32" s="2400"/>
      <c r="DE32" s="2403"/>
      <c r="DF32" s="2403"/>
      <c r="DG32" s="2409"/>
      <c r="DH32" s="2400"/>
      <c r="DI32" s="2403"/>
      <c r="DJ32" s="2406"/>
      <c r="DK32" s="2400"/>
      <c r="DL32" s="2403"/>
      <c r="DM32" s="2406"/>
      <c r="DN32" s="2400"/>
      <c r="DO32" s="2403"/>
      <c r="DP32" s="2406"/>
      <c r="DQ32" s="2400"/>
      <c r="DR32" s="2403"/>
      <c r="DS32" s="2406"/>
      <c r="DT32" s="2400"/>
      <c r="DU32" s="2403"/>
      <c r="DV32" s="2406"/>
      <c r="DW32" s="2400"/>
      <c r="DX32" s="2403"/>
      <c r="DY32" s="2406"/>
      <c r="DZ32" s="2400"/>
      <c r="EA32" s="2403"/>
      <c r="EB32" s="2406"/>
      <c r="EC32" s="2400"/>
      <c r="ED32" s="2403"/>
      <c r="EE32" s="2406"/>
      <c r="EF32" s="2443"/>
      <c r="EG32" s="2400"/>
      <c r="EH32" s="2403"/>
      <c r="EI32" s="2403"/>
      <c r="EJ32" s="2448"/>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411"/>
      <c r="C33" s="2412"/>
      <c r="D33" s="2413"/>
      <c r="E33" s="2417"/>
      <c r="F33" s="2418"/>
      <c r="G33" s="2417"/>
      <c r="H33" s="2418"/>
      <c r="I33" s="2421"/>
      <c r="J33" s="2514"/>
      <c r="K33" s="2443"/>
      <c r="L33" s="2443"/>
      <c r="M33" s="2400"/>
      <c r="N33" s="2403"/>
      <c r="O33" s="2403"/>
      <c r="P33" s="2403"/>
      <c r="Q33" s="2406"/>
      <c r="R33" s="2400"/>
      <c r="S33" s="2403"/>
      <c r="T33" s="2403"/>
      <c r="U33" s="2406"/>
      <c r="V33" s="2443"/>
      <c r="W33" s="2400"/>
      <c r="X33" s="2403"/>
      <c r="Y33" s="2409"/>
      <c r="Z33" s="2431"/>
      <c r="AA33" s="2466"/>
      <c r="AB33" s="2503"/>
      <c r="AC33" s="2504"/>
      <c r="AD33" s="2505"/>
      <c r="AE33" s="2443"/>
      <c r="AF33" s="2483"/>
      <c r="AG33" s="2426"/>
      <c r="AH33" s="2427"/>
      <c r="AI33" s="2488"/>
      <c r="AJ33" s="2426"/>
      <c r="AK33" s="2427"/>
      <c r="AL33" s="2428"/>
      <c r="AM33" s="2409"/>
      <c r="AN33" s="2431"/>
      <c r="AO33" s="2432"/>
      <c r="AP33" s="2400"/>
      <c r="AQ33" s="2406"/>
      <c r="AR33" s="2495"/>
      <c r="AS33" s="2498"/>
      <c r="AT33" s="709"/>
      <c r="AU33" s="710"/>
      <c r="AV33" s="710"/>
      <c r="AW33" s="710"/>
      <c r="AX33" s="711"/>
      <c r="AY33" s="710"/>
      <c r="AZ33" s="710"/>
      <c r="BA33" s="712"/>
      <c r="BB33" s="2495"/>
      <c r="BC33" s="2498"/>
      <c r="BD33" s="709"/>
      <c r="BE33" s="710"/>
      <c r="BF33" s="710"/>
      <c r="BG33" s="712"/>
      <c r="BH33" s="2400"/>
      <c r="BI33" s="2403"/>
      <c r="BJ33" s="2406"/>
      <c r="BK33" s="2400"/>
      <c r="BL33" s="2406"/>
      <c r="BM33" s="2400"/>
      <c r="BN33" s="2406"/>
      <c r="BO33" s="2400"/>
      <c r="BP33" s="2409"/>
      <c r="BQ33" s="2431"/>
      <c r="BR33" s="2432"/>
      <c r="BS33" s="2400"/>
      <c r="BT33" s="2403"/>
      <c r="BU33" s="2406"/>
      <c r="BV33" s="2400"/>
      <c r="BW33" s="2403"/>
      <c r="BX33" s="2406"/>
      <c r="BY33" s="2400"/>
      <c r="BZ33" s="2403"/>
      <c r="CA33" s="2406"/>
      <c r="CB33" s="2472"/>
      <c r="CC33" s="2432"/>
      <c r="CD33" s="2472"/>
      <c r="CE33" s="2466"/>
      <c r="CF33" s="2409"/>
      <c r="CG33" s="2466"/>
      <c r="CH33" s="2409"/>
      <c r="CI33" s="2466"/>
      <c r="CJ33" s="2409"/>
      <c r="CK33" s="2466"/>
      <c r="CL33" s="2409"/>
      <c r="CM33" s="2432"/>
      <c r="CN33" s="2443"/>
      <c r="CO33" s="2443"/>
      <c r="CP33" s="2443"/>
      <c r="CQ33" s="2453"/>
      <c r="CR33" s="2400"/>
      <c r="CS33" s="2403"/>
      <c r="CT33" s="2403"/>
      <c r="CU33" s="2406"/>
      <c r="CV33" s="2400"/>
      <c r="CW33" s="2403"/>
      <c r="CX33" s="2403"/>
      <c r="CY33" s="2406"/>
      <c r="CZ33" s="2400"/>
      <c r="DA33" s="2403"/>
      <c r="DB33" s="2403"/>
      <c r="DC33" s="2406"/>
      <c r="DD33" s="2400"/>
      <c r="DE33" s="2403"/>
      <c r="DF33" s="2403"/>
      <c r="DG33" s="2409"/>
      <c r="DH33" s="2400"/>
      <c r="DI33" s="2403"/>
      <c r="DJ33" s="2406"/>
      <c r="DK33" s="2400"/>
      <c r="DL33" s="2403"/>
      <c r="DM33" s="2406"/>
      <c r="DN33" s="2400"/>
      <c r="DO33" s="2403"/>
      <c r="DP33" s="2406"/>
      <c r="DQ33" s="2400"/>
      <c r="DR33" s="2403"/>
      <c r="DS33" s="2406"/>
      <c r="DT33" s="2400"/>
      <c r="DU33" s="2403"/>
      <c r="DV33" s="2406"/>
      <c r="DW33" s="2400"/>
      <c r="DX33" s="2403"/>
      <c r="DY33" s="2406"/>
      <c r="DZ33" s="2400"/>
      <c r="EA33" s="2403"/>
      <c r="EB33" s="2406"/>
      <c r="EC33" s="2400"/>
      <c r="ED33" s="2403"/>
      <c r="EE33" s="2406"/>
      <c r="EF33" s="2443"/>
      <c r="EG33" s="2400"/>
      <c r="EH33" s="2403"/>
      <c r="EI33" s="2403"/>
      <c r="EJ33" s="2448"/>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414"/>
      <c r="C34" s="2415"/>
      <c r="D34" s="2416"/>
      <c r="E34" s="2419"/>
      <c r="F34" s="2420"/>
      <c r="G34" s="2419"/>
      <c r="H34" s="2420"/>
      <c r="I34" s="2422"/>
      <c r="J34" s="2515"/>
      <c r="K34" s="2444"/>
      <c r="L34" s="2444"/>
      <c r="M34" s="2401"/>
      <c r="N34" s="2404"/>
      <c r="O34" s="2404"/>
      <c r="P34" s="2404"/>
      <c r="Q34" s="2407"/>
      <c r="R34" s="2401"/>
      <c r="S34" s="2404"/>
      <c r="T34" s="2404"/>
      <c r="U34" s="2407"/>
      <c r="V34" s="2444"/>
      <c r="W34" s="2401"/>
      <c r="X34" s="2404"/>
      <c r="Y34" s="2410"/>
      <c r="Z34" s="2477"/>
      <c r="AA34" s="2467"/>
      <c r="AB34" s="2506"/>
      <c r="AC34" s="2507"/>
      <c r="AD34" s="2508"/>
      <c r="AE34" s="2444"/>
      <c r="AF34" s="2484"/>
      <c r="AG34" s="2433" t="s">
        <v>1108</v>
      </c>
      <c r="AH34" s="2434"/>
      <c r="AI34" s="2435"/>
      <c r="AJ34" s="2436" t="s">
        <v>1108</v>
      </c>
      <c r="AK34" s="2437"/>
      <c r="AL34" s="2438"/>
      <c r="AM34" s="2409"/>
      <c r="AN34" s="2431"/>
      <c r="AO34" s="2432"/>
      <c r="AP34" s="2400"/>
      <c r="AQ34" s="2406"/>
      <c r="AR34" s="2496"/>
      <c r="AS34" s="2499"/>
      <c r="AT34" s="2480" t="s">
        <v>1109</v>
      </c>
      <c r="AU34" s="2480"/>
      <c r="AV34" s="2480"/>
      <c r="AW34" s="2480"/>
      <c r="AX34" s="711"/>
      <c r="AY34" s="710"/>
      <c r="AZ34" s="710"/>
      <c r="BA34" s="712"/>
      <c r="BB34" s="2496"/>
      <c r="BC34" s="2499"/>
      <c r="BD34" s="2480" t="s">
        <v>1110</v>
      </c>
      <c r="BE34" s="2480"/>
      <c r="BF34" s="2480"/>
      <c r="BG34" s="2481"/>
      <c r="BH34" s="2401"/>
      <c r="BI34" s="2404"/>
      <c r="BJ34" s="2407"/>
      <c r="BK34" s="2401"/>
      <c r="BL34" s="2407"/>
      <c r="BM34" s="2401"/>
      <c r="BN34" s="2407"/>
      <c r="BO34" s="2401"/>
      <c r="BP34" s="2410"/>
      <c r="BQ34" s="2477"/>
      <c r="BR34" s="2469"/>
      <c r="BS34" s="2401"/>
      <c r="BT34" s="2404"/>
      <c r="BU34" s="2407"/>
      <c r="BV34" s="2401"/>
      <c r="BW34" s="2404"/>
      <c r="BX34" s="2407"/>
      <c r="BY34" s="2401"/>
      <c r="BZ34" s="2404"/>
      <c r="CA34" s="2407"/>
      <c r="CB34" s="2473"/>
      <c r="CC34" s="2469"/>
      <c r="CD34" s="2473"/>
      <c r="CE34" s="2467"/>
      <c r="CF34" s="2410"/>
      <c r="CG34" s="2467"/>
      <c r="CH34" s="2410"/>
      <c r="CI34" s="2467"/>
      <c r="CJ34" s="2410"/>
      <c r="CK34" s="2467"/>
      <c r="CL34" s="2410"/>
      <c r="CM34" s="2469"/>
      <c r="CN34" s="2444"/>
      <c r="CO34" s="2444"/>
      <c r="CP34" s="2444"/>
      <c r="CQ34" s="2454"/>
      <c r="CR34" s="2401"/>
      <c r="CS34" s="2404"/>
      <c r="CT34" s="2404"/>
      <c r="CU34" s="2407"/>
      <c r="CV34" s="2401"/>
      <c r="CW34" s="2404"/>
      <c r="CX34" s="2404"/>
      <c r="CY34" s="2407"/>
      <c r="CZ34" s="2401"/>
      <c r="DA34" s="2404"/>
      <c r="DB34" s="2404"/>
      <c r="DC34" s="2407"/>
      <c r="DD34" s="2401"/>
      <c r="DE34" s="2404"/>
      <c r="DF34" s="2404"/>
      <c r="DG34" s="2410"/>
      <c r="DH34" s="2401"/>
      <c r="DI34" s="2404"/>
      <c r="DJ34" s="2407"/>
      <c r="DK34" s="2401"/>
      <c r="DL34" s="2404"/>
      <c r="DM34" s="2407"/>
      <c r="DN34" s="2401"/>
      <c r="DO34" s="2404"/>
      <c r="DP34" s="2407"/>
      <c r="DQ34" s="2401"/>
      <c r="DR34" s="2404"/>
      <c r="DS34" s="2407"/>
      <c r="DT34" s="2401"/>
      <c r="DU34" s="2404"/>
      <c r="DV34" s="2407"/>
      <c r="DW34" s="2401"/>
      <c r="DX34" s="2404"/>
      <c r="DY34" s="2407"/>
      <c r="DZ34" s="2401"/>
      <c r="EA34" s="2404"/>
      <c r="EB34" s="2407"/>
      <c r="EC34" s="2401"/>
      <c r="ED34" s="2404"/>
      <c r="EE34" s="2407"/>
      <c r="EF34" s="2444"/>
      <c r="EG34" s="2401"/>
      <c r="EH34" s="2404"/>
      <c r="EI34" s="2404"/>
      <c r="EJ34" s="2449"/>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398" t="s">
        <v>1111</v>
      </c>
      <c r="C35" s="2387"/>
      <c r="D35" s="2389"/>
      <c r="E35" s="2388"/>
      <c r="F35" s="2389"/>
      <c r="G35" s="2388" t="s">
        <v>1111</v>
      </c>
      <c r="H35" s="2389"/>
      <c r="I35" s="714" t="str">
        <f>IF(CG11&gt;0,"B"&amp;CG11&amp;"～"&amp;CA11,IF(CA11=3,"1～3",IF(CA11=2,"1～2","1")))</f>
        <v>1</v>
      </c>
      <c r="J35" s="715"/>
      <c r="K35" s="716"/>
      <c r="L35" s="717"/>
      <c r="M35" s="718"/>
      <c r="N35" s="719"/>
      <c r="O35" s="719"/>
      <c r="P35" s="719"/>
      <c r="Q35" s="720"/>
      <c r="R35" s="718"/>
      <c r="S35" s="719"/>
      <c r="T35" s="720"/>
      <c r="U35" s="719"/>
      <c r="V35" s="716"/>
      <c r="W35" s="721"/>
      <c r="X35" s="719"/>
      <c r="Y35" s="2392"/>
      <c r="Z35" s="2391"/>
      <c r="AA35" s="2397"/>
      <c r="AB35" s="2392"/>
      <c r="AC35" s="2391"/>
      <c r="AD35" s="2393"/>
      <c r="AE35" s="716"/>
      <c r="AF35" s="723">
        <f>維持!G7</f>
        <v>0</v>
      </c>
      <c r="AG35" s="2390"/>
      <c r="AH35" s="2391"/>
      <c r="AI35" s="2393"/>
      <c r="AJ35" s="2390"/>
      <c r="AK35" s="2391"/>
      <c r="AL35" s="2391"/>
      <c r="AM35" s="2392"/>
      <c r="AN35" s="2391"/>
      <c r="AO35" s="2393"/>
      <c r="AP35" s="718"/>
      <c r="AQ35" s="724"/>
      <c r="AR35" s="725">
        <f>断熱!G7</f>
        <v>0</v>
      </c>
      <c r="AS35" s="726">
        <f>断熱!D9</f>
        <v>0</v>
      </c>
      <c r="AT35" s="2394" t="str">
        <f>IF(AND(断熱!G7="7",断熱!T10="■"),断熱!T9,"")</f>
        <v/>
      </c>
      <c r="AU35" s="2394"/>
      <c r="AV35" s="2394"/>
      <c r="AW35" s="2394"/>
      <c r="AX35" s="2395" t="str">
        <f>IF(AND(断熱!G7="7",断熱!T13="■"),断熱!T9,"")</f>
        <v/>
      </c>
      <c r="AY35" s="2394"/>
      <c r="AZ35" s="2394"/>
      <c r="BA35" s="2396"/>
      <c r="BB35" s="725">
        <f>一次エネ!G7</f>
        <v>0</v>
      </c>
      <c r="BC35" s="726">
        <f>断熱!D9</f>
        <v>0</v>
      </c>
      <c r="BD35" s="2394" t="str">
        <f>IF(一次エネ!G7="6",断熱!T9,"")</f>
        <v/>
      </c>
      <c r="BE35" s="2394"/>
      <c r="BF35" s="2394"/>
      <c r="BG35" s="2396"/>
      <c r="BH35" s="718"/>
      <c r="BI35" s="719"/>
      <c r="BJ35" s="720"/>
      <c r="BK35" s="718"/>
      <c r="BL35" s="724"/>
      <c r="BM35" s="718"/>
      <c r="BN35" s="724"/>
      <c r="BO35" s="718"/>
      <c r="BP35" s="2392"/>
      <c r="BQ35" s="2391"/>
      <c r="BR35" s="2397"/>
      <c r="BS35" s="718"/>
      <c r="BT35" s="719"/>
      <c r="BU35" s="719"/>
      <c r="BV35" s="718"/>
      <c r="BW35" s="719"/>
      <c r="BX35" s="719"/>
      <c r="BY35" s="718"/>
      <c r="BZ35" s="719"/>
      <c r="CA35" s="719"/>
      <c r="CB35" s="2390"/>
      <c r="CC35" s="2393"/>
      <c r="CD35" s="2390"/>
      <c r="CE35" s="2391"/>
      <c r="CF35" s="2392"/>
      <c r="CG35" s="2397"/>
      <c r="CH35" s="2392"/>
      <c r="CI35" s="2397"/>
      <c r="CJ35" s="2392"/>
      <c r="CK35" s="2397"/>
      <c r="CL35" s="2392"/>
      <c r="CM35" s="2393"/>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867</v>
      </c>
    </row>
    <row r="36" spans="1:204" ht="18" customHeight="1">
      <c r="A36" s="530"/>
      <c r="B36" s="2398" t="s">
        <v>1112</v>
      </c>
      <c r="C36" s="2387"/>
      <c r="D36" s="2389"/>
      <c r="E36" s="2388"/>
      <c r="F36" s="2389"/>
      <c r="G36" s="2388"/>
      <c r="H36" s="2389"/>
      <c r="I36" s="732"/>
      <c r="J36" s="715"/>
      <c r="K36" s="716"/>
      <c r="L36" s="717"/>
      <c r="M36" s="718"/>
      <c r="N36" s="719"/>
      <c r="O36" s="719"/>
      <c r="P36" s="719"/>
      <c r="Q36" s="720"/>
      <c r="R36" s="718"/>
      <c r="S36" s="719"/>
      <c r="T36" s="720"/>
      <c r="U36" s="719"/>
      <c r="V36" s="716"/>
      <c r="W36" s="721"/>
      <c r="X36" s="719"/>
      <c r="Y36" s="2392"/>
      <c r="Z36" s="2391"/>
      <c r="AA36" s="2397"/>
      <c r="AB36" s="2392"/>
      <c r="AC36" s="2391"/>
      <c r="AD36" s="2393"/>
      <c r="AE36" s="716"/>
      <c r="AF36" s="723"/>
      <c r="AG36" s="2390"/>
      <c r="AH36" s="2391"/>
      <c r="AI36" s="2393"/>
      <c r="AJ36" s="2390"/>
      <c r="AK36" s="2391"/>
      <c r="AL36" s="2391"/>
      <c r="AM36" s="2392"/>
      <c r="AN36" s="2391"/>
      <c r="AO36" s="2393"/>
      <c r="AP36" s="718"/>
      <c r="AQ36" s="724"/>
      <c r="AR36" s="725"/>
      <c r="AS36" s="726"/>
      <c r="AT36" s="2394"/>
      <c r="AU36" s="2394"/>
      <c r="AV36" s="2394"/>
      <c r="AW36" s="2394"/>
      <c r="AX36" s="2395"/>
      <c r="AY36" s="2394"/>
      <c r="AZ36" s="2394"/>
      <c r="BA36" s="2396"/>
      <c r="BB36" s="725"/>
      <c r="BC36" s="726"/>
      <c r="BD36" s="2394"/>
      <c r="BE36" s="2394"/>
      <c r="BF36" s="2394"/>
      <c r="BG36" s="2396"/>
      <c r="BH36" s="718"/>
      <c r="BI36" s="719"/>
      <c r="BJ36" s="720"/>
      <c r="BK36" s="718"/>
      <c r="BL36" s="724"/>
      <c r="BM36" s="718"/>
      <c r="BN36" s="724"/>
      <c r="BO36" s="718"/>
      <c r="BP36" s="2392"/>
      <c r="BQ36" s="2391"/>
      <c r="BR36" s="2397"/>
      <c r="BS36" s="718"/>
      <c r="BT36" s="719"/>
      <c r="BU36" s="719"/>
      <c r="BV36" s="718"/>
      <c r="BW36" s="719"/>
      <c r="BX36" s="719"/>
      <c r="BY36" s="718"/>
      <c r="BZ36" s="719"/>
      <c r="CA36" s="719"/>
      <c r="CB36" s="2385"/>
      <c r="CC36" s="2386"/>
      <c r="CD36" s="2385"/>
      <c r="CE36" s="2387"/>
      <c r="CF36" s="2388"/>
      <c r="CG36" s="2389"/>
      <c r="CH36" s="2388"/>
      <c r="CI36" s="2389"/>
      <c r="CJ36" s="2388"/>
      <c r="CK36" s="2389"/>
      <c r="CL36" s="2388"/>
      <c r="CM36" s="2386"/>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398" t="s">
        <v>1113</v>
      </c>
      <c r="C37" s="2387"/>
      <c r="D37" s="2389"/>
      <c r="E37" s="2388"/>
      <c r="F37" s="2389"/>
      <c r="G37" s="2388"/>
      <c r="H37" s="2389"/>
      <c r="I37" s="732"/>
      <c r="J37" s="715"/>
      <c r="K37" s="716"/>
      <c r="L37" s="717"/>
      <c r="M37" s="718"/>
      <c r="N37" s="719"/>
      <c r="O37" s="719"/>
      <c r="P37" s="719"/>
      <c r="Q37" s="720"/>
      <c r="R37" s="718"/>
      <c r="S37" s="719"/>
      <c r="T37" s="720"/>
      <c r="U37" s="719"/>
      <c r="V37" s="716"/>
      <c r="W37" s="721"/>
      <c r="X37" s="719"/>
      <c r="Y37" s="2392"/>
      <c r="Z37" s="2391"/>
      <c r="AA37" s="2397"/>
      <c r="AB37" s="2392"/>
      <c r="AC37" s="2391"/>
      <c r="AD37" s="2393"/>
      <c r="AE37" s="716"/>
      <c r="AF37" s="723"/>
      <c r="AG37" s="2390"/>
      <c r="AH37" s="2391"/>
      <c r="AI37" s="2393"/>
      <c r="AJ37" s="2390"/>
      <c r="AK37" s="2391"/>
      <c r="AL37" s="2391"/>
      <c r="AM37" s="2392"/>
      <c r="AN37" s="2391"/>
      <c r="AO37" s="2393"/>
      <c r="AP37" s="718"/>
      <c r="AQ37" s="724"/>
      <c r="AR37" s="725"/>
      <c r="AS37" s="726"/>
      <c r="AT37" s="2394"/>
      <c r="AU37" s="2394"/>
      <c r="AV37" s="2394"/>
      <c r="AW37" s="2394"/>
      <c r="AX37" s="2395"/>
      <c r="AY37" s="2394"/>
      <c r="AZ37" s="2394"/>
      <c r="BA37" s="2396"/>
      <c r="BB37" s="725"/>
      <c r="BC37" s="726"/>
      <c r="BD37" s="2394"/>
      <c r="BE37" s="2394"/>
      <c r="BF37" s="2394"/>
      <c r="BG37" s="2396"/>
      <c r="BH37" s="718"/>
      <c r="BI37" s="719"/>
      <c r="BJ37" s="720"/>
      <c r="BK37" s="718"/>
      <c r="BL37" s="724"/>
      <c r="BM37" s="718"/>
      <c r="BN37" s="724"/>
      <c r="BO37" s="718"/>
      <c r="BP37" s="2392"/>
      <c r="BQ37" s="2391"/>
      <c r="BR37" s="2397"/>
      <c r="BS37" s="718"/>
      <c r="BT37" s="719"/>
      <c r="BU37" s="719"/>
      <c r="BV37" s="718"/>
      <c r="BW37" s="719"/>
      <c r="BX37" s="719"/>
      <c r="BY37" s="718"/>
      <c r="BZ37" s="719"/>
      <c r="CA37" s="719"/>
      <c r="CB37" s="2385"/>
      <c r="CC37" s="2386"/>
      <c r="CD37" s="2385"/>
      <c r="CE37" s="2387"/>
      <c r="CF37" s="2388"/>
      <c r="CG37" s="2389"/>
      <c r="CH37" s="2388"/>
      <c r="CI37" s="2389"/>
      <c r="CJ37" s="2388"/>
      <c r="CK37" s="2389"/>
      <c r="CL37" s="2388"/>
      <c r="CM37" s="2386"/>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398" t="s">
        <v>1114</v>
      </c>
      <c r="C38" s="2387"/>
      <c r="D38" s="2389"/>
      <c r="E38" s="2388"/>
      <c r="F38" s="2389"/>
      <c r="G38" s="2388"/>
      <c r="H38" s="2389"/>
      <c r="I38" s="732"/>
      <c r="J38" s="715"/>
      <c r="K38" s="716"/>
      <c r="L38" s="717"/>
      <c r="M38" s="718"/>
      <c r="N38" s="719"/>
      <c r="O38" s="719"/>
      <c r="P38" s="719"/>
      <c r="Q38" s="720"/>
      <c r="R38" s="718"/>
      <c r="S38" s="719"/>
      <c r="T38" s="720"/>
      <c r="U38" s="719"/>
      <c r="V38" s="716"/>
      <c r="W38" s="721"/>
      <c r="X38" s="719"/>
      <c r="Y38" s="2392"/>
      <c r="Z38" s="2391"/>
      <c r="AA38" s="2397"/>
      <c r="AB38" s="2392"/>
      <c r="AC38" s="2391"/>
      <c r="AD38" s="2393"/>
      <c r="AE38" s="716"/>
      <c r="AF38" s="723"/>
      <c r="AG38" s="2390"/>
      <c r="AH38" s="2391"/>
      <c r="AI38" s="2393"/>
      <c r="AJ38" s="2390"/>
      <c r="AK38" s="2391"/>
      <c r="AL38" s="2391"/>
      <c r="AM38" s="2392"/>
      <c r="AN38" s="2391"/>
      <c r="AO38" s="2393"/>
      <c r="AP38" s="718"/>
      <c r="AQ38" s="724"/>
      <c r="AR38" s="725"/>
      <c r="AS38" s="726"/>
      <c r="AT38" s="2394"/>
      <c r="AU38" s="2394"/>
      <c r="AV38" s="2394"/>
      <c r="AW38" s="2394"/>
      <c r="AX38" s="2395"/>
      <c r="AY38" s="2394"/>
      <c r="AZ38" s="2394"/>
      <c r="BA38" s="2396"/>
      <c r="BB38" s="725"/>
      <c r="BC38" s="726"/>
      <c r="BD38" s="2394"/>
      <c r="BE38" s="2394"/>
      <c r="BF38" s="2394"/>
      <c r="BG38" s="2396"/>
      <c r="BH38" s="718"/>
      <c r="BI38" s="719"/>
      <c r="BJ38" s="720"/>
      <c r="BK38" s="718"/>
      <c r="BL38" s="724"/>
      <c r="BM38" s="718"/>
      <c r="BN38" s="724"/>
      <c r="BO38" s="718"/>
      <c r="BP38" s="2392"/>
      <c r="BQ38" s="2391"/>
      <c r="BR38" s="2397"/>
      <c r="BS38" s="718"/>
      <c r="BT38" s="719"/>
      <c r="BU38" s="719"/>
      <c r="BV38" s="718"/>
      <c r="BW38" s="719"/>
      <c r="BX38" s="719"/>
      <c r="BY38" s="718"/>
      <c r="BZ38" s="719"/>
      <c r="CA38" s="719"/>
      <c r="CB38" s="2385"/>
      <c r="CC38" s="2386"/>
      <c r="CD38" s="2385"/>
      <c r="CE38" s="2387"/>
      <c r="CF38" s="2388"/>
      <c r="CG38" s="2389"/>
      <c r="CH38" s="2388"/>
      <c r="CI38" s="2389"/>
      <c r="CJ38" s="2388"/>
      <c r="CK38" s="2389"/>
      <c r="CL38" s="2388"/>
      <c r="CM38" s="2386"/>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398" t="s">
        <v>1115</v>
      </c>
      <c r="C39" s="2387"/>
      <c r="D39" s="2389"/>
      <c r="E39" s="2388"/>
      <c r="F39" s="2389"/>
      <c r="G39" s="2388"/>
      <c r="H39" s="2389"/>
      <c r="I39" s="732"/>
      <c r="J39" s="715"/>
      <c r="K39" s="716"/>
      <c r="L39" s="717"/>
      <c r="M39" s="718"/>
      <c r="N39" s="719"/>
      <c r="O39" s="719"/>
      <c r="P39" s="719"/>
      <c r="Q39" s="720"/>
      <c r="R39" s="718"/>
      <c r="S39" s="719"/>
      <c r="T39" s="720"/>
      <c r="U39" s="719"/>
      <c r="V39" s="716"/>
      <c r="W39" s="721"/>
      <c r="X39" s="719"/>
      <c r="Y39" s="2392"/>
      <c r="Z39" s="2391"/>
      <c r="AA39" s="2397"/>
      <c r="AB39" s="2392"/>
      <c r="AC39" s="2391"/>
      <c r="AD39" s="2393"/>
      <c r="AE39" s="716"/>
      <c r="AF39" s="723"/>
      <c r="AG39" s="2390"/>
      <c r="AH39" s="2391"/>
      <c r="AI39" s="2393"/>
      <c r="AJ39" s="2390"/>
      <c r="AK39" s="2391"/>
      <c r="AL39" s="2391"/>
      <c r="AM39" s="2392"/>
      <c r="AN39" s="2391"/>
      <c r="AO39" s="2393"/>
      <c r="AP39" s="718"/>
      <c r="AQ39" s="724"/>
      <c r="AR39" s="725"/>
      <c r="AS39" s="726"/>
      <c r="AT39" s="2394"/>
      <c r="AU39" s="2394"/>
      <c r="AV39" s="2394"/>
      <c r="AW39" s="2394"/>
      <c r="AX39" s="2395"/>
      <c r="AY39" s="2394"/>
      <c r="AZ39" s="2394"/>
      <c r="BA39" s="2396"/>
      <c r="BB39" s="725"/>
      <c r="BC39" s="726"/>
      <c r="BD39" s="2394"/>
      <c r="BE39" s="2394"/>
      <c r="BF39" s="2394"/>
      <c r="BG39" s="2396"/>
      <c r="BH39" s="718"/>
      <c r="BI39" s="719"/>
      <c r="BJ39" s="720"/>
      <c r="BK39" s="718"/>
      <c r="BL39" s="724"/>
      <c r="BM39" s="718"/>
      <c r="BN39" s="724"/>
      <c r="BO39" s="718"/>
      <c r="BP39" s="2392"/>
      <c r="BQ39" s="2391"/>
      <c r="BR39" s="2397"/>
      <c r="BS39" s="718"/>
      <c r="BT39" s="719"/>
      <c r="BU39" s="719"/>
      <c r="BV39" s="718"/>
      <c r="BW39" s="719"/>
      <c r="BX39" s="719"/>
      <c r="BY39" s="718"/>
      <c r="BZ39" s="719"/>
      <c r="CA39" s="719"/>
      <c r="CB39" s="2385"/>
      <c r="CC39" s="2386"/>
      <c r="CD39" s="2385"/>
      <c r="CE39" s="2387"/>
      <c r="CF39" s="2388"/>
      <c r="CG39" s="2389"/>
      <c r="CH39" s="2388"/>
      <c r="CI39" s="2389"/>
      <c r="CJ39" s="2388"/>
      <c r="CK39" s="2389"/>
      <c r="CL39" s="2388"/>
      <c r="CM39" s="2386"/>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398" t="s">
        <v>1116</v>
      </c>
      <c r="C40" s="2387"/>
      <c r="D40" s="2389"/>
      <c r="E40" s="2388"/>
      <c r="F40" s="2389"/>
      <c r="G40" s="2388"/>
      <c r="H40" s="2389"/>
      <c r="I40" s="732"/>
      <c r="J40" s="715"/>
      <c r="K40" s="716"/>
      <c r="L40" s="717"/>
      <c r="M40" s="718"/>
      <c r="N40" s="719"/>
      <c r="O40" s="719"/>
      <c r="P40" s="719"/>
      <c r="Q40" s="720"/>
      <c r="R40" s="718"/>
      <c r="S40" s="719"/>
      <c r="T40" s="720"/>
      <c r="U40" s="719"/>
      <c r="V40" s="716"/>
      <c r="W40" s="721"/>
      <c r="X40" s="719"/>
      <c r="Y40" s="2392"/>
      <c r="Z40" s="2391"/>
      <c r="AA40" s="2397"/>
      <c r="AB40" s="2392"/>
      <c r="AC40" s="2391"/>
      <c r="AD40" s="2393"/>
      <c r="AE40" s="716"/>
      <c r="AF40" s="723"/>
      <c r="AG40" s="2390"/>
      <c r="AH40" s="2391"/>
      <c r="AI40" s="2393"/>
      <c r="AJ40" s="2390"/>
      <c r="AK40" s="2391"/>
      <c r="AL40" s="2391"/>
      <c r="AM40" s="2392"/>
      <c r="AN40" s="2391"/>
      <c r="AO40" s="2393"/>
      <c r="AP40" s="718"/>
      <c r="AQ40" s="724"/>
      <c r="AR40" s="725"/>
      <c r="AS40" s="726"/>
      <c r="AT40" s="2394"/>
      <c r="AU40" s="2394"/>
      <c r="AV40" s="2394"/>
      <c r="AW40" s="2394"/>
      <c r="AX40" s="2395"/>
      <c r="AY40" s="2394"/>
      <c r="AZ40" s="2394"/>
      <c r="BA40" s="2396"/>
      <c r="BB40" s="725"/>
      <c r="BC40" s="726"/>
      <c r="BD40" s="2394"/>
      <c r="BE40" s="2394"/>
      <c r="BF40" s="2394"/>
      <c r="BG40" s="2396"/>
      <c r="BH40" s="718"/>
      <c r="BI40" s="719"/>
      <c r="BJ40" s="720"/>
      <c r="BK40" s="718"/>
      <c r="BL40" s="724"/>
      <c r="BM40" s="718"/>
      <c r="BN40" s="724"/>
      <c r="BO40" s="718"/>
      <c r="BP40" s="2392"/>
      <c r="BQ40" s="2391"/>
      <c r="BR40" s="2397"/>
      <c r="BS40" s="718"/>
      <c r="BT40" s="719"/>
      <c r="BU40" s="719"/>
      <c r="BV40" s="718"/>
      <c r="BW40" s="719"/>
      <c r="BX40" s="719"/>
      <c r="BY40" s="718"/>
      <c r="BZ40" s="719"/>
      <c r="CA40" s="719"/>
      <c r="CB40" s="2385"/>
      <c r="CC40" s="2386"/>
      <c r="CD40" s="2385"/>
      <c r="CE40" s="2387"/>
      <c r="CF40" s="2388"/>
      <c r="CG40" s="2389"/>
      <c r="CH40" s="2388"/>
      <c r="CI40" s="2389"/>
      <c r="CJ40" s="2388"/>
      <c r="CK40" s="2389"/>
      <c r="CL40" s="2388"/>
      <c r="CM40" s="2386"/>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398" t="s">
        <v>1117</v>
      </c>
      <c r="C41" s="2387"/>
      <c r="D41" s="2389"/>
      <c r="E41" s="2388"/>
      <c r="F41" s="2389"/>
      <c r="G41" s="2388"/>
      <c r="H41" s="2389"/>
      <c r="I41" s="732"/>
      <c r="J41" s="715"/>
      <c r="K41" s="716"/>
      <c r="L41" s="717"/>
      <c r="M41" s="718"/>
      <c r="N41" s="719"/>
      <c r="O41" s="719"/>
      <c r="P41" s="719"/>
      <c r="Q41" s="720"/>
      <c r="R41" s="718"/>
      <c r="S41" s="719"/>
      <c r="T41" s="720"/>
      <c r="U41" s="719"/>
      <c r="V41" s="716"/>
      <c r="W41" s="721"/>
      <c r="X41" s="719"/>
      <c r="Y41" s="2392"/>
      <c r="Z41" s="2391"/>
      <c r="AA41" s="2397"/>
      <c r="AB41" s="2392"/>
      <c r="AC41" s="2391"/>
      <c r="AD41" s="2393"/>
      <c r="AE41" s="716"/>
      <c r="AF41" s="723"/>
      <c r="AG41" s="2390"/>
      <c r="AH41" s="2391"/>
      <c r="AI41" s="2393"/>
      <c r="AJ41" s="2390"/>
      <c r="AK41" s="2391"/>
      <c r="AL41" s="2391"/>
      <c r="AM41" s="2392"/>
      <c r="AN41" s="2391"/>
      <c r="AO41" s="2393"/>
      <c r="AP41" s="718"/>
      <c r="AQ41" s="724"/>
      <c r="AR41" s="725"/>
      <c r="AS41" s="726"/>
      <c r="AT41" s="2394"/>
      <c r="AU41" s="2394"/>
      <c r="AV41" s="2394"/>
      <c r="AW41" s="2394"/>
      <c r="AX41" s="2395"/>
      <c r="AY41" s="2394"/>
      <c r="AZ41" s="2394"/>
      <c r="BA41" s="2396"/>
      <c r="BB41" s="725"/>
      <c r="BC41" s="726"/>
      <c r="BD41" s="2394"/>
      <c r="BE41" s="2394"/>
      <c r="BF41" s="2394"/>
      <c r="BG41" s="2396"/>
      <c r="BH41" s="718"/>
      <c r="BI41" s="719"/>
      <c r="BJ41" s="720"/>
      <c r="BK41" s="718"/>
      <c r="BL41" s="724"/>
      <c r="BM41" s="718"/>
      <c r="BN41" s="724"/>
      <c r="BO41" s="718"/>
      <c r="BP41" s="2392"/>
      <c r="BQ41" s="2391"/>
      <c r="BR41" s="2397"/>
      <c r="BS41" s="718"/>
      <c r="BT41" s="719"/>
      <c r="BU41" s="719"/>
      <c r="BV41" s="718"/>
      <c r="BW41" s="719"/>
      <c r="BX41" s="719"/>
      <c r="BY41" s="718"/>
      <c r="BZ41" s="719"/>
      <c r="CA41" s="719"/>
      <c r="CB41" s="2385"/>
      <c r="CC41" s="2386"/>
      <c r="CD41" s="2385"/>
      <c r="CE41" s="2387"/>
      <c r="CF41" s="2388"/>
      <c r="CG41" s="2389"/>
      <c r="CH41" s="2388"/>
      <c r="CI41" s="2389"/>
      <c r="CJ41" s="2388"/>
      <c r="CK41" s="2389"/>
      <c r="CL41" s="2388"/>
      <c r="CM41" s="2386"/>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398" t="s">
        <v>1118</v>
      </c>
      <c r="C42" s="2387"/>
      <c r="D42" s="2389"/>
      <c r="E42" s="2388"/>
      <c r="F42" s="2389"/>
      <c r="G42" s="2388"/>
      <c r="H42" s="2389"/>
      <c r="I42" s="732"/>
      <c r="J42" s="715"/>
      <c r="K42" s="716"/>
      <c r="L42" s="717"/>
      <c r="M42" s="718"/>
      <c r="N42" s="719"/>
      <c r="O42" s="719"/>
      <c r="P42" s="719"/>
      <c r="Q42" s="720"/>
      <c r="R42" s="718"/>
      <c r="S42" s="719"/>
      <c r="T42" s="720"/>
      <c r="U42" s="719"/>
      <c r="V42" s="716"/>
      <c r="W42" s="721"/>
      <c r="X42" s="719"/>
      <c r="Y42" s="2392"/>
      <c r="Z42" s="2391"/>
      <c r="AA42" s="2397"/>
      <c r="AB42" s="2392"/>
      <c r="AC42" s="2391"/>
      <c r="AD42" s="2393"/>
      <c r="AE42" s="716"/>
      <c r="AF42" s="723"/>
      <c r="AG42" s="2390"/>
      <c r="AH42" s="2391"/>
      <c r="AI42" s="2393"/>
      <c r="AJ42" s="2390"/>
      <c r="AK42" s="2391"/>
      <c r="AL42" s="2391"/>
      <c r="AM42" s="2392"/>
      <c r="AN42" s="2391"/>
      <c r="AO42" s="2393"/>
      <c r="AP42" s="718"/>
      <c r="AQ42" s="724"/>
      <c r="AR42" s="725"/>
      <c r="AS42" s="726"/>
      <c r="AT42" s="2394"/>
      <c r="AU42" s="2394"/>
      <c r="AV42" s="2394"/>
      <c r="AW42" s="2394"/>
      <c r="AX42" s="2395"/>
      <c r="AY42" s="2394"/>
      <c r="AZ42" s="2394"/>
      <c r="BA42" s="2396"/>
      <c r="BB42" s="725"/>
      <c r="BC42" s="726"/>
      <c r="BD42" s="2394"/>
      <c r="BE42" s="2394"/>
      <c r="BF42" s="2394"/>
      <c r="BG42" s="2396"/>
      <c r="BH42" s="718"/>
      <c r="BI42" s="719"/>
      <c r="BJ42" s="720"/>
      <c r="BK42" s="718"/>
      <c r="BL42" s="724"/>
      <c r="BM42" s="718"/>
      <c r="BN42" s="724"/>
      <c r="BO42" s="718"/>
      <c r="BP42" s="2392"/>
      <c r="BQ42" s="2391"/>
      <c r="BR42" s="2397"/>
      <c r="BS42" s="718"/>
      <c r="BT42" s="719"/>
      <c r="BU42" s="719"/>
      <c r="BV42" s="718"/>
      <c r="BW42" s="719"/>
      <c r="BX42" s="719"/>
      <c r="BY42" s="718"/>
      <c r="BZ42" s="719"/>
      <c r="CA42" s="719"/>
      <c r="CB42" s="2385"/>
      <c r="CC42" s="2386"/>
      <c r="CD42" s="2385"/>
      <c r="CE42" s="2387"/>
      <c r="CF42" s="2388"/>
      <c r="CG42" s="2389"/>
      <c r="CH42" s="2388"/>
      <c r="CI42" s="2389"/>
      <c r="CJ42" s="2388"/>
      <c r="CK42" s="2389"/>
      <c r="CL42" s="2388"/>
      <c r="CM42" s="2386"/>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398" t="s">
        <v>1119</v>
      </c>
      <c r="C43" s="2387"/>
      <c r="D43" s="2389"/>
      <c r="E43" s="2388"/>
      <c r="F43" s="2389"/>
      <c r="G43" s="2388"/>
      <c r="H43" s="2389"/>
      <c r="I43" s="732"/>
      <c r="J43" s="715"/>
      <c r="K43" s="716"/>
      <c r="L43" s="717"/>
      <c r="M43" s="718"/>
      <c r="N43" s="719"/>
      <c r="O43" s="719"/>
      <c r="P43" s="719"/>
      <c r="Q43" s="720"/>
      <c r="R43" s="718"/>
      <c r="S43" s="719"/>
      <c r="T43" s="720"/>
      <c r="U43" s="719"/>
      <c r="V43" s="716"/>
      <c r="W43" s="721"/>
      <c r="X43" s="719"/>
      <c r="Y43" s="2392"/>
      <c r="Z43" s="2391"/>
      <c r="AA43" s="2397"/>
      <c r="AB43" s="2392"/>
      <c r="AC43" s="2391"/>
      <c r="AD43" s="2393"/>
      <c r="AE43" s="716"/>
      <c r="AF43" s="723"/>
      <c r="AG43" s="2390"/>
      <c r="AH43" s="2391"/>
      <c r="AI43" s="2393"/>
      <c r="AJ43" s="2390"/>
      <c r="AK43" s="2391"/>
      <c r="AL43" s="2391"/>
      <c r="AM43" s="2392"/>
      <c r="AN43" s="2391"/>
      <c r="AO43" s="2393"/>
      <c r="AP43" s="718"/>
      <c r="AQ43" s="724"/>
      <c r="AR43" s="725"/>
      <c r="AS43" s="726"/>
      <c r="AT43" s="2394"/>
      <c r="AU43" s="2394"/>
      <c r="AV43" s="2394"/>
      <c r="AW43" s="2394"/>
      <c r="AX43" s="2395"/>
      <c r="AY43" s="2394"/>
      <c r="AZ43" s="2394"/>
      <c r="BA43" s="2396"/>
      <c r="BB43" s="725"/>
      <c r="BC43" s="726"/>
      <c r="BD43" s="2394"/>
      <c r="BE43" s="2394"/>
      <c r="BF43" s="2394"/>
      <c r="BG43" s="2396"/>
      <c r="BH43" s="718"/>
      <c r="BI43" s="719"/>
      <c r="BJ43" s="720"/>
      <c r="BK43" s="718"/>
      <c r="BL43" s="724"/>
      <c r="BM43" s="718"/>
      <c r="BN43" s="724"/>
      <c r="BO43" s="718"/>
      <c r="BP43" s="2392"/>
      <c r="BQ43" s="2391"/>
      <c r="BR43" s="2397"/>
      <c r="BS43" s="718"/>
      <c r="BT43" s="719"/>
      <c r="BU43" s="719"/>
      <c r="BV43" s="718"/>
      <c r="BW43" s="719"/>
      <c r="BX43" s="719"/>
      <c r="BY43" s="718"/>
      <c r="BZ43" s="719"/>
      <c r="CA43" s="719"/>
      <c r="CB43" s="2385"/>
      <c r="CC43" s="2386"/>
      <c r="CD43" s="2385"/>
      <c r="CE43" s="2387"/>
      <c r="CF43" s="2388"/>
      <c r="CG43" s="2389"/>
      <c r="CH43" s="2388"/>
      <c r="CI43" s="2389"/>
      <c r="CJ43" s="2388"/>
      <c r="CK43" s="2389"/>
      <c r="CL43" s="2388"/>
      <c r="CM43" s="2386"/>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398" t="s">
        <v>1120</v>
      </c>
      <c r="C44" s="2387"/>
      <c r="D44" s="2389"/>
      <c r="E44" s="2388"/>
      <c r="F44" s="2389"/>
      <c r="G44" s="2388"/>
      <c r="H44" s="2389"/>
      <c r="I44" s="732"/>
      <c r="J44" s="715"/>
      <c r="K44" s="716"/>
      <c r="L44" s="717"/>
      <c r="M44" s="718"/>
      <c r="N44" s="719"/>
      <c r="O44" s="719"/>
      <c r="P44" s="719"/>
      <c r="Q44" s="720"/>
      <c r="R44" s="718"/>
      <c r="S44" s="719"/>
      <c r="T44" s="720"/>
      <c r="U44" s="719"/>
      <c r="V44" s="716"/>
      <c r="W44" s="721"/>
      <c r="X44" s="719"/>
      <c r="Y44" s="2392"/>
      <c r="Z44" s="2391"/>
      <c r="AA44" s="2397"/>
      <c r="AB44" s="2392"/>
      <c r="AC44" s="2391"/>
      <c r="AD44" s="2393"/>
      <c r="AE44" s="716"/>
      <c r="AF44" s="723"/>
      <c r="AG44" s="2390"/>
      <c r="AH44" s="2391"/>
      <c r="AI44" s="2393"/>
      <c r="AJ44" s="2390"/>
      <c r="AK44" s="2391"/>
      <c r="AL44" s="2391"/>
      <c r="AM44" s="2392"/>
      <c r="AN44" s="2391"/>
      <c r="AO44" s="2393"/>
      <c r="AP44" s="718"/>
      <c r="AQ44" s="724"/>
      <c r="AR44" s="725"/>
      <c r="AS44" s="726"/>
      <c r="AT44" s="2394"/>
      <c r="AU44" s="2394"/>
      <c r="AV44" s="2394"/>
      <c r="AW44" s="2394"/>
      <c r="AX44" s="2395"/>
      <c r="AY44" s="2394"/>
      <c r="AZ44" s="2394"/>
      <c r="BA44" s="2396"/>
      <c r="BB44" s="725"/>
      <c r="BC44" s="726"/>
      <c r="BD44" s="2394"/>
      <c r="BE44" s="2394"/>
      <c r="BF44" s="2394"/>
      <c r="BG44" s="2396"/>
      <c r="BH44" s="718"/>
      <c r="BI44" s="719"/>
      <c r="BJ44" s="720"/>
      <c r="BK44" s="718"/>
      <c r="BL44" s="724"/>
      <c r="BM44" s="718"/>
      <c r="BN44" s="724"/>
      <c r="BO44" s="718"/>
      <c r="BP44" s="2392"/>
      <c r="BQ44" s="2391"/>
      <c r="BR44" s="2397"/>
      <c r="BS44" s="718"/>
      <c r="BT44" s="719"/>
      <c r="BU44" s="719"/>
      <c r="BV44" s="718"/>
      <c r="BW44" s="719"/>
      <c r="BX44" s="719"/>
      <c r="BY44" s="718"/>
      <c r="BZ44" s="719"/>
      <c r="CA44" s="719"/>
      <c r="CB44" s="2385"/>
      <c r="CC44" s="2386"/>
      <c r="CD44" s="2385"/>
      <c r="CE44" s="2387"/>
      <c r="CF44" s="2388"/>
      <c r="CG44" s="2389"/>
      <c r="CH44" s="2388"/>
      <c r="CI44" s="2389"/>
      <c r="CJ44" s="2388"/>
      <c r="CK44" s="2389"/>
      <c r="CL44" s="2388"/>
      <c r="CM44" s="2386"/>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398" t="s">
        <v>1121</v>
      </c>
      <c r="C45" s="2387"/>
      <c r="D45" s="2389"/>
      <c r="E45" s="2388"/>
      <c r="F45" s="2389"/>
      <c r="G45" s="2388"/>
      <c r="H45" s="2389"/>
      <c r="I45" s="732"/>
      <c r="J45" s="715"/>
      <c r="K45" s="716"/>
      <c r="L45" s="717"/>
      <c r="M45" s="718"/>
      <c r="N45" s="719"/>
      <c r="O45" s="719"/>
      <c r="P45" s="719"/>
      <c r="Q45" s="720"/>
      <c r="R45" s="718"/>
      <c r="S45" s="719"/>
      <c r="T45" s="720"/>
      <c r="U45" s="719"/>
      <c r="V45" s="716"/>
      <c r="W45" s="721"/>
      <c r="X45" s="719"/>
      <c r="Y45" s="2392"/>
      <c r="Z45" s="2391"/>
      <c r="AA45" s="2397"/>
      <c r="AB45" s="2392"/>
      <c r="AC45" s="2391"/>
      <c r="AD45" s="2393"/>
      <c r="AE45" s="716"/>
      <c r="AF45" s="723"/>
      <c r="AG45" s="2390"/>
      <c r="AH45" s="2391"/>
      <c r="AI45" s="2393"/>
      <c r="AJ45" s="2390"/>
      <c r="AK45" s="2391"/>
      <c r="AL45" s="2391"/>
      <c r="AM45" s="2392"/>
      <c r="AN45" s="2391"/>
      <c r="AO45" s="2393"/>
      <c r="AP45" s="718"/>
      <c r="AQ45" s="724"/>
      <c r="AR45" s="725"/>
      <c r="AS45" s="726"/>
      <c r="AT45" s="2394"/>
      <c r="AU45" s="2394"/>
      <c r="AV45" s="2394"/>
      <c r="AW45" s="2394"/>
      <c r="AX45" s="2395"/>
      <c r="AY45" s="2394"/>
      <c r="AZ45" s="2394"/>
      <c r="BA45" s="2396"/>
      <c r="BB45" s="725"/>
      <c r="BC45" s="726"/>
      <c r="BD45" s="2394"/>
      <c r="BE45" s="2394"/>
      <c r="BF45" s="2394"/>
      <c r="BG45" s="2396"/>
      <c r="BH45" s="718"/>
      <c r="BI45" s="719"/>
      <c r="BJ45" s="720"/>
      <c r="BK45" s="718"/>
      <c r="BL45" s="724"/>
      <c r="BM45" s="718"/>
      <c r="BN45" s="724"/>
      <c r="BO45" s="718"/>
      <c r="BP45" s="2392"/>
      <c r="BQ45" s="2391"/>
      <c r="BR45" s="2397"/>
      <c r="BS45" s="718"/>
      <c r="BT45" s="719"/>
      <c r="BU45" s="719"/>
      <c r="BV45" s="718"/>
      <c r="BW45" s="719"/>
      <c r="BX45" s="719"/>
      <c r="BY45" s="718"/>
      <c r="BZ45" s="719"/>
      <c r="CA45" s="719"/>
      <c r="CB45" s="2385"/>
      <c r="CC45" s="2386"/>
      <c r="CD45" s="2385"/>
      <c r="CE45" s="2387"/>
      <c r="CF45" s="2388"/>
      <c r="CG45" s="2389"/>
      <c r="CH45" s="2388"/>
      <c r="CI45" s="2389"/>
      <c r="CJ45" s="2388"/>
      <c r="CK45" s="2389"/>
      <c r="CL45" s="2388"/>
      <c r="CM45" s="2386"/>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398" t="s">
        <v>1122</v>
      </c>
      <c r="C46" s="2387"/>
      <c r="D46" s="2389"/>
      <c r="E46" s="2388"/>
      <c r="F46" s="2389"/>
      <c r="G46" s="2388"/>
      <c r="H46" s="2389"/>
      <c r="I46" s="732"/>
      <c r="J46" s="715"/>
      <c r="K46" s="716"/>
      <c r="L46" s="717"/>
      <c r="M46" s="718"/>
      <c r="N46" s="719"/>
      <c r="O46" s="719"/>
      <c r="P46" s="719"/>
      <c r="Q46" s="720"/>
      <c r="R46" s="718"/>
      <c r="S46" s="719"/>
      <c r="T46" s="720"/>
      <c r="U46" s="719"/>
      <c r="V46" s="716"/>
      <c r="W46" s="721"/>
      <c r="X46" s="719"/>
      <c r="Y46" s="2392"/>
      <c r="Z46" s="2391"/>
      <c r="AA46" s="2397"/>
      <c r="AB46" s="2392"/>
      <c r="AC46" s="2391"/>
      <c r="AD46" s="2393"/>
      <c r="AE46" s="716"/>
      <c r="AF46" s="723"/>
      <c r="AG46" s="2390"/>
      <c r="AH46" s="2391"/>
      <c r="AI46" s="2393"/>
      <c r="AJ46" s="2390"/>
      <c r="AK46" s="2391"/>
      <c r="AL46" s="2391"/>
      <c r="AM46" s="2392"/>
      <c r="AN46" s="2391"/>
      <c r="AO46" s="2393"/>
      <c r="AP46" s="718"/>
      <c r="AQ46" s="724"/>
      <c r="AR46" s="725"/>
      <c r="AS46" s="726"/>
      <c r="AT46" s="2394"/>
      <c r="AU46" s="2394"/>
      <c r="AV46" s="2394"/>
      <c r="AW46" s="2394"/>
      <c r="AX46" s="2395"/>
      <c r="AY46" s="2394"/>
      <c r="AZ46" s="2394"/>
      <c r="BA46" s="2396"/>
      <c r="BB46" s="725"/>
      <c r="BC46" s="726"/>
      <c r="BD46" s="2394"/>
      <c r="BE46" s="2394"/>
      <c r="BF46" s="2394"/>
      <c r="BG46" s="2396"/>
      <c r="BH46" s="718"/>
      <c r="BI46" s="719"/>
      <c r="BJ46" s="720"/>
      <c r="BK46" s="718"/>
      <c r="BL46" s="724"/>
      <c r="BM46" s="718"/>
      <c r="BN46" s="724"/>
      <c r="BO46" s="718"/>
      <c r="BP46" s="2392"/>
      <c r="BQ46" s="2391"/>
      <c r="BR46" s="2397"/>
      <c r="BS46" s="718"/>
      <c r="BT46" s="719"/>
      <c r="BU46" s="719"/>
      <c r="BV46" s="718"/>
      <c r="BW46" s="719"/>
      <c r="BX46" s="719"/>
      <c r="BY46" s="718"/>
      <c r="BZ46" s="719"/>
      <c r="CA46" s="719"/>
      <c r="CB46" s="2385"/>
      <c r="CC46" s="2386"/>
      <c r="CD46" s="2385"/>
      <c r="CE46" s="2387"/>
      <c r="CF46" s="2388"/>
      <c r="CG46" s="2389"/>
      <c r="CH46" s="2388"/>
      <c r="CI46" s="2389"/>
      <c r="CJ46" s="2388"/>
      <c r="CK46" s="2389"/>
      <c r="CL46" s="2388"/>
      <c r="CM46" s="2386"/>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398" t="s">
        <v>1123</v>
      </c>
      <c r="C47" s="2387"/>
      <c r="D47" s="2389"/>
      <c r="E47" s="2388"/>
      <c r="F47" s="2389"/>
      <c r="G47" s="2388"/>
      <c r="H47" s="2389"/>
      <c r="I47" s="732"/>
      <c r="J47" s="715"/>
      <c r="K47" s="716"/>
      <c r="L47" s="717"/>
      <c r="M47" s="718"/>
      <c r="N47" s="719"/>
      <c r="O47" s="719"/>
      <c r="P47" s="719"/>
      <c r="Q47" s="720"/>
      <c r="R47" s="718"/>
      <c r="S47" s="719"/>
      <c r="T47" s="720"/>
      <c r="U47" s="719"/>
      <c r="V47" s="716"/>
      <c r="W47" s="721"/>
      <c r="X47" s="719"/>
      <c r="Y47" s="2392"/>
      <c r="Z47" s="2391"/>
      <c r="AA47" s="2397"/>
      <c r="AB47" s="2392"/>
      <c r="AC47" s="2391"/>
      <c r="AD47" s="2393"/>
      <c r="AE47" s="716"/>
      <c r="AF47" s="723"/>
      <c r="AG47" s="2390"/>
      <c r="AH47" s="2391"/>
      <c r="AI47" s="2393"/>
      <c r="AJ47" s="2390"/>
      <c r="AK47" s="2391"/>
      <c r="AL47" s="2391"/>
      <c r="AM47" s="2392"/>
      <c r="AN47" s="2391"/>
      <c r="AO47" s="2393"/>
      <c r="AP47" s="718"/>
      <c r="AQ47" s="724"/>
      <c r="AR47" s="725"/>
      <c r="AS47" s="726"/>
      <c r="AT47" s="2394"/>
      <c r="AU47" s="2394"/>
      <c r="AV47" s="2394"/>
      <c r="AW47" s="2394"/>
      <c r="AX47" s="2395"/>
      <c r="AY47" s="2394"/>
      <c r="AZ47" s="2394"/>
      <c r="BA47" s="2396"/>
      <c r="BB47" s="725"/>
      <c r="BC47" s="726"/>
      <c r="BD47" s="2394"/>
      <c r="BE47" s="2394"/>
      <c r="BF47" s="2394"/>
      <c r="BG47" s="2396"/>
      <c r="BH47" s="718"/>
      <c r="BI47" s="719"/>
      <c r="BJ47" s="720"/>
      <c r="BK47" s="718"/>
      <c r="BL47" s="724"/>
      <c r="BM47" s="718"/>
      <c r="BN47" s="724"/>
      <c r="BO47" s="718"/>
      <c r="BP47" s="2392"/>
      <c r="BQ47" s="2391"/>
      <c r="BR47" s="2397"/>
      <c r="BS47" s="718"/>
      <c r="BT47" s="719"/>
      <c r="BU47" s="719"/>
      <c r="BV47" s="718"/>
      <c r="BW47" s="719"/>
      <c r="BX47" s="719"/>
      <c r="BY47" s="718"/>
      <c r="BZ47" s="719"/>
      <c r="CA47" s="719"/>
      <c r="CB47" s="2385"/>
      <c r="CC47" s="2386"/>
      <c r="CD47" s="2385"/>
      <c r="CE47" s="2387"/>
      <c r="CF47" s="2388"/>
      <c r="CG47" s="2389"/>
      <c r="CH47" s="2388"/>
      <c r="CI47" s="2389"/>
      <c r="CJ47" s="2388"/>
      <c r="CK47" s="2389"/>
      <c r="CL47" s="2388"/>
      <c r="CM47" s="2386"/>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398" t="s">
        <v>1124</v>
      </c>
      <c r="C48" s="2387"/>
      <c r="D48" s="2389"/>
      <c r="E48" s="2388"/>
      <c r="F48" s="2389"/>
      <c r="G48" s="2388"/>
      <c r="H48" s="2389"/>
      <c r="I48" s="732"/>
      <c r="J48" s="715"/>
      <c r="K48" s="716"/>
      <c r="L48" s="717"/>
      <c r="M48" s="718"/>
      <c r="N48" s="719"/>
      <c r="O48" s="719"/>
      <c r="P48" s="719"/>
      <c r="Q48" s="720"/>
      <c r="R48" s="718"/>
      <c r="S48" s="719"/>
      <c r="T48" s="720"/>
      <c r="U48" s="719"/>
      <c r="V48" s="716"/>
      <c r="W48" s="721"/>
      <c r="X48" s="719"/>
      <c r="Y48" s="2392"/>
      <c r="Z48" s="2391"/>
      <c r="AA48" s="2397"/>
      <c r="AB48" s="2392"/>
      <c r="AC48" s="2391"/>
      <c r="AD48" s="2393"/>
      <c r="AE48" s="716"/>
      <c r="AF48" s="723"/>
      <c r="AG48" s="2390"/>
      <c r="AH48" s="2391"/>
      <c r="AI48" s="2393"/>
      <c r="AJ48" s="2390"/>
      <c r="AK48" s="2391"/>
      <c r="AL48" s="2391"/>
      <c r="AM48" s="2392"/>
      <c r="AN48" s="2391"/>
      <c r="AO48" s="2393"/>
      <c r="AP48" s="718"/>
      <c r="AQ48" s="724"/>
      <c r="AR48" s="725"/>
      <c r="AS48" s="726"/>
      <c r="AT48" s="2394"/>
      <c r="AU48" s="2394"/>
      <c r="AV48" s="2394"/>
      <c r="AW48" s="2394"/>
      <c r="AX48" s="2395"/>
      <c r="AY48" s="2394"/>
      <c r="AZ48" s="2394"/>
      <c r="BA48" s="2396"/>
      <c r="BB48" s="725"/>
      <c r="BC48" s="726"/>
      <c r="BD48" s="2394"/>
      <c r="BE48" s="2394"/>
      <c r="BF48" s="2394"/>
      <c r="BG48" s="2396"/>
      <c r="BH48" s="718"/>
      <c r="BI48" s="719"/>
      <c r="BJ48" s="720"/>
      <c r="BK48" s="718"/>
      <c r="BL48" s="724"/>
      <c r="BM48" s="718"/>
      <c r="BN48" s="724"/>
      <c r="BO48" s="718"/>
      <c r="BP48" s="2392"/>
      <c r="BQ48" s="2391"/>
      <c r="BR48" s="2397"/>
      <c r="BS48" s="718"/>
      <c r="BT48" s="719"/>
      <c r="BU48" s="719"/>
      <c r="BV48" s="718"/>
      <c r="BW48" s="719"/>
      <c r="BX48" s="719"/>
      <c r="BY48" s="718"/>
      <c r="BZ48" s="719"/>
      <c r="CA48" s="719"/>
      <c r="CB48" s="2385"/>
      <c r="CC48" s="2386"/>
      <c r="CD48" s="2385"/>
      <c r="CE48" s="2387"/>
      <c r="CF48" s="2388"/>
      <c r="CG48" s="2389"/>
      <c r="CH48" s="2388"/>
      <c r="CI48" s="2389"/>
      <c r="CJ48" s="2388"/>
      <c r="CK48" s="2389"/>
      <c r="CL48" s="2388"/>
      <c r="CM48" s="2386"/>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398" t="s">
        <v>1125</v>
      </c>
      <c r="C49" s="2387"/>
      <c r="D49" s="2389"/>
      <c r="E49" s="2388"/>
      <c r="F49" s="2389"/>
      <c r="G49" s="2388"/>
      <c r="H49" s="2389"/>
      <c r="I49" s="732"/>
      <c r="J49" s="715"/>
      <c r="K49" s="716"/>
      <c r="L49" s="717"/>
      <c r="M49" s="718"/>
      <c r="N49" s="719"/>
      <c r="O49" s="719"/>
      <c r="P49" s="719"/>
      <c r="Q49" s="720"/>
      <c r="R49" s="718"/>
      <c r="S49" s="719"/>
      <c r="T49" s="720"/>
      <c r="U49" s="719"/>
      <c r="V49" s="716"/>
      <c r="W49" s="721"/>
      <c r="X49" s="719"/>
      <c r="Y49" s="2392"/>
      <c r="Z49" s="2391"/>
      <c r="AA49" s="2397"/>
      <c r="AB49" s="2392"/>
      <c r="AC49" s="2391"/>
      <c r="AD49" s="2393"/>
      <c r="AE49" s="716"/>
      <c r="AF49" s="723"/>
      <c r="AG49" s="2390"/>
      <c r="AH49" s="2391"/>
      <c r="AI49" s="2393"/>
      <c r="AJ49" s="2390"/>
      <c r="AK49" s="2391"/>
      <c r="AL49" s="2391"/>
      <c r="AM49" s="2392"/>
      <c r="AN49" s="2391"/>
      <c r="AO49" s="2393"/>
      <c r="AP49" s="718"/>
      <c r="AQ49" s="724"/>
      <c r="AR49" s="725"/>
      <c r="AS49" s="726"/>
      <c r="AT49" s="2394"/>
      <c r="AU49" s="2394"/>
      <c r="AV49" s="2394"/>
      <c r="AW49" s="2394"/>
      <c r="AX49" s="2395"/>
      <c r="AY49" s="2394"/>
      <c r="AZ49" s="2394"/>
      <c r="BA49" s="2396"/>
      <c r="BB49" s="725"/>
      <c r="BC49" s="726"/>
      <c r="BD49" s="2394"/>
      <c r="BE49" s="2394"/>
      <c r="BF49" s="2394"/>
      <c r="BG49" s="2396"/>
      <c r="BH49" s="718"/>
      <c r="BI49" s="719"/>
      <c r="BJ49" s="720"/>
      <c r="BK49" s="718"/>
      <c r="BL49" s="724"/>
      <c r="BM49" s="718"/>
      <c r="BN49" s="724"/>
      <c r="BO49" s="718"/>
      <c r="BP49" s="2392"/>
      <c r="BQ49" s="2391"/>
      <c r="BR49" s="2397"/>
      <c r="BS49" s="718"/>
      <c r="BT49" s="719"/>
      <c r="BU49" s="719"/>
      <c r="BV49" s="718"/>
      <c r="BW49" s="719"/>
      <c r="BX49" s="719"/>
      <c r="BY49" s="718"/>
      <c r="BZ49" s="719"/>
      <c r="CA49" s="719"/>
      <c r="CB49" s="2385"/>
      <c r="CC49" s="2386"/>
      <c r="CD49" s="2385"/>
      <c r="CE49" s="2387"/>
      <c r="CF49" s="2388"/>
      <c r="CG49" s="2389"/>
      <c r="CH49" s="2388"/>
      <c r="CI49" s="2389"/>
      <c r="CJ49" s="2388"/>
      <c r="CK49" s="2389"/>
      <c r="CL49" s="2388"/>
      <c r="CM49" s="2386"/>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398" t="s">
        <v>1126</v>
      </c>
      <c r="C50" s="2387"/>
      <c r="D50" s="2389"/>
      <c r="E50" s="2388"/>
      <c r="F50" s="2389"/>
      <c r="G50" s="2388"/>
      <c r="H50" s="2389"/>
      <c r="I50" s="732"/>
      <c r="J50" s="715"/>
      <c r="K50" s="716"/>
      <c r="L50" s="717"/>
      <c r="M50" s="718"/>
      <c r="N50" s="719"/>
      <c r="O50" s="719"/>
      <c r="P50" s="719"/>
      <c r="Q50" s="720"/>
      <c r="R50" s="718"/>
      <c r="S50" s="719"/>
      <c r="T50" s="720"/>
      <c r="U50" s="719"/>
      <c r="V50" s="716"/>
      <c r="W50" s="721"/>
      <c r="X50" s="719"/>
      <c r="Y50" s="2392"/>
      <c r="Z50" s="2391"/>
      <c r="AA50" s="2397"/>
      <c r="AB50" s="2392"/>
      <c r="AC50" s="2391"/>
      <c r="AD50" s="2393"/>
      <c r="AE50" s="716"/>
      <c r="AF50" s="723"/>
      <c r="AG50" s="2390"/>
      <c r="AH50" s="2391"/>
      <c r="AI50" s="2393"/>
      <c r="AJ50" s="2390"/>
      <c r="AK50" s="2391"/>
      <c r="AL50" s="2391"/>
      <c r="AM50" s="2392"/>
      <c r="AN50" s="2391"/>
      <c r="AO50" s="2393"/>
      <c r="AP50" s="718"/>
      <c r="AQ50" s="724"/>
      <c r="AR50" s="725"/>
      <c r="AS50" s="726"/>
      <c r="AT50" s="2394"/>
      <c r="AU50" s="2394"/>
      <c r="AV50" s="2394"/>
      <c r="AW50" s="2394"/>
      <c r="AX50" s="2395"/>
      <c r="AY50" s="2394"/>
      <c r="AZ50" s="2394"/>
      <c r="BA50" s="2396"/>
      <c r="BB50" s="725"/>
      <c r="BC50" s="726"/>
      <c r="BD50" s="2394"/>
      <c r="BE50" s="2394"/>
      <c r="BF50" s="2394"/>
      <c r="BG50" s="2396"/>
      <c r="BH50" s="718"/>
      <c r="BI50" s="719"/>
      <c r="BJ50" s="720"/>
      <c r="BK50" s="718"/>
      <c r="BL50" s="724"/>
      <c r="BM50" s="718"/>
      <c r="BN50" s="724"/>
      <c r="BO50" s="718"/>
      <c r="BP50" s="2392"/>
      <c r="BQ50" s="2391"/>
      <c r="BR50" s="2397"/>
      <c r="BS50" s="718"/>
      <c r="BT50" s="719"/>
      <c r="BU50" s="719"/>
      <c r="BV50" s="718"/>
      <c r="BW50" s="719"/>
      <c r="BX50" s="719"/>
      <c r="BY50" s="718"/>
      <c r="BZ50" s="719"/>
      <c r="CA50" s="719"/>
      <c r="CB50" s="2385"/>
      <c r="CC50" s="2386"/>
      <c r="CD50" s="2385"/>
      <c r="CE50" s="2387"/>
      <c r="CF50" s="2388"/>
      <c r="CG50" s="2389"/>
      <c r="CH50" s="2388"/>
      <c r="CI50" s="2389"/>
      <c r="CJ50" s="2388"/>
      <c r="CK50" s="2389"/>
      <c r="CL50" s="2388"/>
      <c r="CM50" s="2386"/>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398" t="s">
        <v>1127</v>
      </c>
      <c r="C51" s="2387"/>
      <c r="D51" s="2389"/>
      <c r="E51" s="2388"/>
      <c r="F51" s="2389"/>
      <c r="G51" s="2388"/>
      <c r="H51" s="2389"/>
      <c r="I51" s="732"/>
      <c r="J51" s="715"/>
      <c r="K51" s="716"/>
      <c r="L51" s="717"/>
      <c r="M51" s="718"/>
      <c r="N51" s="719"/>
      <c r="O51" s="719"/>
      <c r="P51" s="719"/>
      <c r="Q51" s="720"/>
      <c r="R51" s="718"/>
      <c r="S51" s="719"/>
      <c r="T51" s="720"/>
      <c r="U51" s="719"/>
      <c r="V51" s="716"/>
      <c r="W51" s="721"/>
      <c r="X51" s="719"/>
      <c r="Y51" s="2392"/>
      <c r="Z51" s="2391"/>
      <c r="AA51" s="2397"/>
      <c r="AB51" s="2392"/>
      <c r="AC51" s="2391"/>
      <c r="AD51" s="2393"/>
      <c r="AE51" s="716"/>
      <c r="AF51" s="723"/>
      <c r="AG51" s="2390"/>
      <c r="AH51" s="2391"/>
      <c r="AI51" s="2393"/>
      <c r="AJ51" s="2390"/>
      <c r="AK51" s="2391"/>
      <c r="AL51" s="2391"/>
      <c r="AM51" s="2392"/>
      <c r="AN51" s="2391"/>
      <c r="AO51" s="2393"/>
      <c r="AP51" s="718"/>
      <c r="AQ51" s="724"/>
      <c r="AR51" s="725"/>
      <c r="AS51" s="726"/>
      <c r="AT51" s="2394"/>
      <c r="AU51" s="2394"/>
      <c r="AV51" s="2394"/>
      <c r="AW51" s="2394"/>
      <c r="AX51" s="2395"/>
      <c r="AY51" s="2394"/>
      <c r="AZ51" s="2394"/>
      <c r="BA51" s="2396"/>
      <c r="BB51" s="725"/>
      <c r="BC51" s="726"/>
      <c r="BD51" s="2394"/>
      <c r="BE51" s="2394"/>
      <c r="BF51" s="2394"/>
      <c r="BG51" s="2396"/>
      <c r="BH51" s="718"/>
      <c r="BI51" s="719"/>
      <c r="BJ51" s="720"/>
      <c r="BK51" s="718"/>
      <c r="BL51" s="724"/>
      <c r="BM51" s="718"/>
      <c r="BN51" s="724"/>
      <c r="BO51" s="718"/>
      <c r="BP51" s="2392"/>
      <c r="BQ51" s="2391"/>
      <c r="BR51" s="2397"/>
      <c r="BS51" s="718"/>
      <c r="BT51" s="719"/>
      <c r="BU51" s="719"/>
      <c r="BV51" s="718"/>
      <c r="BW51" s="719"/>
      <c r="BX51" s="719"/>
      <c r="BY51" s="718"/>
      <c r="BZ51" s="719"/>
      <c r="CA51" s="719"/>
      <c r="CB51" s="2385"/>
      <c r="CC51" s="2386"/>
      <c r="CD51" s="2385"/>
      <c r="CE51" s="2387"/>
      <c r="CF51" s="2388"/>
      <c r="CG51" s="2389"/>
      <c r="CH51" s="2388"/>
      <c r="CI51" s="2389"/>
      <c r="CJ51" s="2388"/>
      <c r="CK51" s="2389"/>
      <c r="CL51" s="2388"/>
      <c r="CM51" s="2386"/>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398" t="s">
        <v>1128</v>
      </c>
      <c r="C52" s="2387"/>
      <c r="D52" s="2389"/>
      <c r="E52" s="2388"/>
      <c r="F52" s="2389"/>
      <c r="G52" s="2388"/>
      <c r="H52" s="2389"/>
      <c r="I52" s="732"/>
      <c r="J52" s="715"/>
      <c r="K52" s="716"/>
      <c r="L52" s="717"/>
      <c r="M52" s="718"/>
      <c r="N52" s="719"/>
      <c r="O52" s="719"/>
      <c r="P52" s="719"/>
      <c r="Q52" s="720"/>
      <c r="R52" s="718"/>
      <c r="S52" s="719"/>
      <c r="T52" s="720"/>
      <c r="U52" s="719"/>
      <c r="V52" s="716"/>
      <c r="W52" s="721"/>
      <c r="X52" s="719"/>
      <c r="Y52" s="2392"/>
      <c r="Z52" s="2391"/>
      <c r="AA52" s="2397"/>
      <c r="AB52" s="2392"/>
      <c r="AC52" s="2391"/>
      <c r="AD52" s="2393"/>
      <c r="AE52" s="716"/>
      <c r="AF52" s="723"/>
      <c r="AG52" s="2390"/>
      <c r="AH52" s="2391"/>
      <c r="AI52" s="2393"/>
      <c r="AJ52" s="2390"/>
      <c r="AK52" s="2391"/>
      <c r="AL52" s="2391"/>
      <c r="AM52" s="2392"/>
      <c r="AN52" s="2391"/>
      <c r="AO52" s="2393"/>
      <c r="AP52" s="718"/>
      <c r="AQ52" s="724"/>
      <c r="AR52" s="725"/>
      <c r="AS52" s="726"/>
      <c r="AT52" s="2394"/>
      <c r="AU52" s="2394"/>
      <c r="AV52" s="2394"/>
      <c r="AW52" s="2394"/>
      <c r="AX52" s="2395"/>
      <c r="AY52" s="2394"/>
      <c r="AZ52" s="2394"/>
      <c r="BA52" s="2396"/>
      <c r="BB52" s="725"/>
      <c r="BC52" s="726"/>
      <c r="BD52" s="2394"/>
      <c r="BE52" s="2394"/>
      <c r="BF52" s="2394"/>
      <c r="BG52" s="2396"/>
      <c r="BH52" s="718"/>
      <c r="BI52" s="719"/>
      <c r="BJ52" s="720"/>
      <c r="BK52" s="718"/>
      <c r="BL52" s="724"/>
      <c r="BM52" s="718"/>
      <c r="BN52" s="724"/>
      <c r="BO52" s="718"/>
      <c r="BP52" s="2392"/>
      <c r="BQ52" s="2391"/>
      <c r="BR52" s="2397"/>
      <c r="BS52" s="718"/>
      <c r="BT52" s="719"/>
      <c r="BU52" s="719"/>
      <c r="BV52" s="718"/>
      <c r="BW52" s="719"/>
      <c r="BX52" s="719"/>
      <c r="BY52" s="718"/>
      <c r="BZ52" s="719"/>
      <c r="CA52" s="719"/>
      <c r="CB52" s="2385"/>
      <c r="CC52" s="2386"/>
      <c r="CD52" s="2385"/>
      <c r="CE52" s="2387"/>
      <c r="CF52" s="2388"/>
      <c r="CG52" s="2389"/>
      <c r="CH52" s="2388"/>
      <c r="CI52" s="2389"/>
      <c r="CJ52" s="2388"/>
      <c r="CK52" s="2389"/>
      <c r="CL52" s="2388"/>
      <c r="CM52" s="2386"/>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398" t="s">
        <v>1129</v>
      </c>
      <c r="C53" s="2387"/>
      <c r="D53" s="2389"/>
      <c r="E53" s="2388"/>
      <c r="F53" s="2389"/>
      <c r="G53" s="2388"/>
      <c r="H53" s="2389"/>
      <c r="I53" s="732"/>
      <c r="J53" s="715"/>
      <c r="K53" s="716"/>
      <c r="L53" s="717"/>
      <c r="M53" s="718"/>
      <c r="N53" s="719"/>
      <c r="O53" s="719"/>
      <c r="P53" s="719"/>
      <c r="Q53" s="720"/>
      <c r="R53" s="718"/>
      <c r="S53" s="719"/>
      <c r="T53" s="720"/>
      <c r="U53" s="719"/>
      <c r="V53" s="716"/>
      <c r="W53" s="721"/>
      <c r="X53" s="719"/>
      <c r="Y53" s="2392"/>
      <c r="Z53" s="2391"/>
      <c r="AA53" s="2397"/>
      <c r="AB53" s="2392"/>
      <c r="AC53" s="2391"/>
      <c r="AD53" s="2393"/>
      <c r="AE53" s="716"/>
      <c r="AF53" s="723"/>
      <c r="AG53" s="2390"/>
      <c r="AH53" s="2391"/>
      <c r="AI53" s="2393"/>
      <c r="AJ53" s="2390"/>
      <c r="AK53" s="2391"/>
      <c r="AL53" s="2391"/>
      <c r="AM53" s="2392"/>
      <c r="AN53" s="2391"/>
      <c r="AO53" s="2393"/>
      <c r="AP53" s="718"/>
      <c r="AQ53" s="724"/>
      <c r="AR53" s="725"/>
      <c r="AS53" s="726"/>
      <c r="AT53" s="2394"/>
      <c r="AU53" s="2394"/>
      <c r="AV53" s="2394"/>
      <c r="AW53" s="2394"/>
      <c r="AX53" s="2395"/>
      <c r="AY53" s="2394"/>
      <c r="AZ53" s="2394"/>
      <c r="BA53" s="2396"/>
      <c r="BB53" s="725"/>
      <c r="BC53" s="726"/>
      <c r="BD53" s="2394"/>
      <c r="BE53" s="2394"/>
      <c r="BF53" s="2394"/>
      <c r="BG53" s="2396"/>
      <c r="BH53" s="718"/>
      <c r="BI53" s="719"/>
      <c r="BJ53" s="720"/>
      <c r="BK53" s="718"/>
      <c r="BL53" s="724"/>
      <c r="BM53" s="718"/>
      <c r="BN53" s="724"/>
      <c r="BO53" s="718"/>
      <c r="BP53" s="2392"/>
      <c r="BQ53" s="2391"/>
      <c r="BR53" s="2397"/>
      <c r="BS53" s="718"/>
      <c r="BT53" s="719"/>
      <c r="BU53" s="719"/>
      <c r="BV53" s="718"/>
      <c r="BW53" s="719"/>
      <c r="BX53" s="719"/>
      <c r="BY53" s="718"/>
      <c r="BZ53" s="719"/>
      <c r="CA53" s="719"/>
      <c r="CB53" s="2385"/>
      <c r="CC53" s="2386"/>
      <c r="CD53" s="2385"/>
      <c r="CE53" s="2387"/>
      <c r="CF53" s="2388"/>
      <c r="CG53" s="2389"/>
      <c r="CH53" s="2388"/>
      <c r="CI53" s="2389"/>
      <c r="CJ53" s="2388"/>
      <c r="CK53" s="2389"/>
      <c r="CL53" s="2388"/>
      <c r="CM53" s="2386"/>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398" t="s">
        <v>1130</v>
      </c>
      <c r="C54" s="2387"/>
      <c r="D54" s="2389"/>
      <c r="E54" s="2388"/>
      <c r="F54" s="2389"/>
      <c r="G54" s="2388"/>
      <c r="H54" s="2389"/>
      <c r="I54" s="732"/>
      <c r="J54" s="715"/>
      <c r="K54" s="716"/>
      <c r="L54" s="717"/>
      <c r="M54" s="718"/>
      <c r="N54" s="719"/>
      <c r="O54" s="719"/>
      <c r="P54" s="719"/>
      <c r="Q54" s="720"/>
      <c r="R54" s="718"/>
      <c r="S54" s="719"/>
      <c r="T54" s="720"/>
      <c r="U54" s="719"/>
      <c r="V54" s="716"/>
      <c r="W54" s="721"/>
      <c r="X54" s="719"/>
      <c r="Y54" s="2392"/>
      <c r="Z54" s="2391"/>
      <c r="AA54" s="2397"/>
      <c r="AB54" s="2392"/>
      <c r="AC54" s="2391"/>
      <c r="AD54" s="2393"/>
      <c r="AE54" s="716"/>
      <c r="AF54" s="723"/>
      <c r="AG54" s="2390"/>
      <c r="AH54" s="2391"/>
      <c r="AI54" s="2393"/>
      <c r="AJ54" s="2390"/>
      <c r="AK54" s="2391"/>
      <c r="AL54" s="2391"/>
      <c r="AM54" s="2392"/>
      <c r="AN54" s="2391"/>
      <c r="AO54" s="2393"/>
      <c r="AP54" s="718"/>
      <c r="AQ54" s="724"/>
      <c r="AR54" s="725"/>
      <c r="AS54" s="726"/>
      <c r="AT54" s="2394"/>
      <c r="AU54" s="2394"/>
      <c r="AV54" s="2394"/>
      <c r="AW54" s="2394"/>
      <c r="AX54" s="2395"/>
      <c r="AY54" s="2394"/>
      <c r="AZ54" s="2394"/>
      <c r="BA54" s="2396"/>
      <c r="BB54" s="725"/>
      <c r="BC54" s="726"/>
      <c r="BD54" s="2394"/>
      <c r="BE54" s="2394"/>
      <c r="BF54" s="2394"/>
      <c r="BG54" s="2396"/>
      <c r="BH54" s="718"/>
      <c r="BI54" s="719"/>
      <c r="BJ54" s="720"/>
      <c r="BK54" s="718"/>
      <c r="BL54" s="724"/>
      <c r="BM54" s="718"/>
      <c r="BN54" s="724"/>
      <c r="BO54" s="718"/>
      <c r="BP54" s="2392"/>
      <c r="BQ54" s="2391"/>
      <c r="BR54" s="2397"/>
      <c r="BS54" s="718"/>
      <c r="BT54" s="719"/>
      <c r="BU54" s="719"/>
      <c r="BV54" s="718"/>
      <c r="BW54" s="719"/>
      <c r="BX54" s="719"/>
      <c r="BY54" s="718"/>
      <c r="BZ54" s="719"/>
      <c r="CA54" s="719"/>
      <c r="CB54" s="2385"/>
      <c r="CC54" s="2386"/>
      <c r="CD54" s="2385"/>
      <c r="CE54" s="2387"/>
      <c r="CF54" s="2388"/>
      <c r="CG54" s="2389"/>
      <c r="CH54" s="2388"/>
      <c r="CI54" s="2389"/>
      <c r="CJ54" s="2388"/>
      <c r="CK54" s="2389"/>
      <c r="CL54" s="2388"/>
      <c r="CM54" s="2386"/>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398" t="s">
        <v>1131</v>
      </c>
      <c r="C55" s="2387"/>
      <c r="D55" s="2389"/>
      <c r="E55" s="2388"/>
      <c r="F55" s="2389"/>
      <c r="G55" s="2388"/>
      <c r="H55" s="2389"/>
      <c r="I55" s="732"/>
      <c r="J55" s="715"/>
      <c r="K55" s="716"/>
      <c r="L55" s="717"/>
      <c r="M55" s="718"/>
      <c r="N55" s="719"/>
      <c r="O55" s="719"/>
      <c r="P55" s="719"/>
      <c r="Q55" s="720"/>
      <c r="R55" s="718"/>
      <c r="S55" s="719"/>
      <c r="T55" s="720"/>
      <c r="U55" s="719"/>
      <c r="V55" s="716"/>
      <c r="W55" s="721"/>
      <c r="X55" s="719"/>
      <c r="Y55" s="2392"/>
      <c r="Z55" s="2391"/>
      <c r="AA55" s="2397"/>
      <c r="AB55" s="2392"/>
      <c r="AC55" s="2391"/>
      <c r="AD55" s="2393"/>
      <c r="AE55" s="716"/>
      <c r="AF55" s="723"/>
      <c r="AG55" s="2390"/>
      <c r="AH55" s="2391"/>
      <c r="AI55" s="2393"/>
      <c r="AJ55" s="2390"/>
      <c r="AK55" s="2391"/>
      <c r="AL55" s="2391"/>
      <c r="AM55" s="2392"/>
      <c r="AN55" s="2391"/>
      <c r="AO55" s="2393"/>
      <c r="AP55" s="718"/>
      <c r="AQ55" s="724"/>
      <c r="AR55" s="725"/>
      <c r="AS55" s="726"/>
      <c r="AT55" s="2394"/>
      <c r="AU55" s="2394"/>
      <c r="AV55" s="2394"/>
      <c r="AW55" s="2394"/>
      <c r="AX55" s="2395"/>
      <c r="AY55" s="2394"/>
      <c r="AZ55" s="2394"/>
      <c r="BA55" s="2396"/>
      <c r="BB55" s="725"/>
      <c r="BC55" s="726"/>
      <c r="BD55" s="2394"/>
      <c r="BE55" s="2394"/>
      <c r="BF55" s="2394"/>
      <c r="BG55" s="2396"/>
      <c r="BH55" s="718"/>
      <c r="BI55" s="719"/>
      <c r="BJ55" s="720"/>
      <c r="BK55" s="718"/>
      <c r="BL55" s="724"/>
      <c r="BM55" s="718"/>
      <c r="BN55" s="724"/>
      <c r="BO55" s="718"/>
      <c r="BP55" s="2392"/>
      <c r="BQ55" s="2391"/>
      <c r="BR55" s="2397"/>
      <c r="BS55" s="718"/>
      <c r="BT55" s="719"/>
      <c r="BU55" s="719"/>
      <c r="BV55" s="718"/>
      <c r="BW55" s="719"/>
      <c r="BX55" s="719"/>
      <c r="BY55" s="718"/>
      <c r="BZ55" s="719"/>
      <c r="CA55" s="719"/>
      <c r="CB55" s="2385"/>
      <c r="CC55" s="2386"/>
      <c r="CD55" s="2385"/>
      <c r="CE55" s="2387"/>
      <c r="CF55" s="2388"/>
      <c r="CG55" s="2389"/>
      <c r="CH55" s="2388"/>
      <c r="CI55" s="2389"/>
      <c r="CJ55" s="2388"/>
      <c r="CK55" s="2389"/>
      <c r="CL55" s="2388"/>
      <c r="CM55" s="2386"/>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398" t="s">
        <v>1132</v>
      </c>
      <c r="C56" s="2387"/>
      <c r="D56" s="2389"/>
      <c r="E56" s="2388"/>
      <c r="F56" s="2389"/>
      <c r="G56" s="2388"/>
      <c r="H56" s="2389"/>
      <c r="I56" s="732"/>
      <c r="J56" s="715"/>
      <c r="K56" s="716"/>
      <c r="L56" s="717"/>
      <c r="M56" s="718"/>
      <c r="N56" s="719"/>
      <c r="O56" s="719"/>
      <c r="P56" s="719"/>
      <c r="Q56" s="720"/>
      <c r="R56" s="718"/>
      <c r="S56" s="719"/>
      <c r="T56" s="720"/>
      <c r="U56" s="719"/>
      <c r="V56" s="716"/>
      <c r="W56" s="721"/>
      <c r="X56" s="719"/>
      <c r="Y56" s="2392"/>
      <c r="Z56" s="2391"/>
      <c r="AA56" s="2397"/>
      <c r="AB56" s="2392"/>
      <c r="AC56" s="2391"/>
      <c r="AD56" s="2393"/>
      <c r="AE56" s="716"/>
      <c r="AF56" s="723"/>
      <c r="AG56" s="2390"/>
      <c r="AH56" s="2391"/>
      <c r="AI56" s="2393"/>
      <c r="AJ56" s="2390"/>
      <c r="AK56" s="2391"/>
      <c r="AL56" s="2391"/>
      <c r="AM56" s="2392"/>
      <c r="AN56" s="2391"/>
      <c r="AO56" s="2393"/>
      <c r="AP56" s="718"/>
      <c r="AQ56" s="724"/>
      <c r="AR56" s="725"/>
      <c r="AS56" s="726"/>
      <c r="AT56" s="2394"/>
      <c r="AU56" s="2394"/>
      <c r="AV56" s="2394"/>
      <c r="AW56" s="2394"/>
      <c r="AX56" s="2395"/>
      <c r="AY56" s="2394"/>
      <c r="AZ56" s="2394"/>
      <c r="BA56" s="2396"/>
      <c r="BB56" s="725"/>
      <c r="BC56" s="726"/>
      <c r="BD56" s="2394"/>
      <c r="BE56" s="2394"/>
      <c r="BF56" s="2394"/>
      <c r="BG56" s="2396"/>
      <c r="BH56" s="718"/>
      <c r="BI56" s="719"/>
      <c r="BJ56" s="720"/>
      <c r="BK56" s="718"/>
      <c r="BL56" s="724"/>
      <c r="BM56" s="718"/>
      <c r="BN56" s="724"/>
      <c r="BO56" s="718"/>
      <c r="BP56" s="2392"/>
      <c r="BQ56" s="2391"/>
      <c r="BR56" s="2397"/>
      <c r="BS56" s="718"/>
      <c r="BT56" s="719"/>
      <c r="BU56" s="719"/>
      <c r="BV56" s="718"/>
      <c r="BW56" s="719"/>
      <c r="BX56" s="719"/>
      <c r="BY56" s="718"/>
      <c r="BZ56" s="719"/>
      <c r="CA56" s="719"/>
      <c r="CB56" s="2385"/>
      <c r="CC56" s="2386"/>
      <c r="CD56" s="2385"/>
      <c r="CE56" s="2387"/>
      <c r="CF56" s="2388"/>
      <c r="CG56" s="2389"/>
      <c r="CH56" s="2388"/>
      <c r="CI56" s="2389"/>
      <c r="CJ56" s="2388"/>
      <c r="CK56" s="2389"/>
      <c r="CL56" s="2388"/>
      <c r="CM56" s="2386"/>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398" t="s">
        <v>1133</v>
      </c>
      <c r="C57" s="2387"/>
      <c r="D57" s="2389"/>
      <c r="E57" s="2388"/>
      <c r="F57" s="2389"/>
      <c r="G57" s="2388"/>
      <c r="H57" s="2389"/>
      <c r="I57" s="732"/>
      <c r="J57" s="715"/>
      <c r="K57" s="716"/>
      <c r="L57" s="717"/>
      <c r="M57" s="718"/>
      <c r="N57" s="719"/>
      <c r="O57" s="719"/>
      <c r="P57" s="719"/>
      <c r="Q57" s="720"/>
      <c r="R57" s="718"/>
      <c r="S57" s="719"/>
      <c r="T57" s="720"/>
      <c r="U57" s="719"/>
      <c r="V57" s="716"/>
      <c r="W57" s="721"/>
      <c r="X57" s="719"/>
      <c r="Y57" s="2392"/>
      <c r="Z57" s="2391"/>
      <c r="AA57" s="2397"/>
      <c r="AB57" s="2392"/>
      <c r="AC57" s="2391"/>
      <c r="AD57" s="2393"/>
      <c r="AE57" s="716"/>
      <c r="AF57" s="723"/>
      <c r="AG57" s="2390"/>
      <c r="AH57" s="2391"/>
      <c r="AI57" s="2393"/>
      <c r="AJ57" s="2390"/>
      <c r="AK57" s="2391"/>
      <c r="AL57" s="2391"/>
      <c r="AM57" s="2392"/>
      <c r="AN57" s="2391"/>
      <c r="AO57" s="2393"/>
      <c r="AP57" s="718"/>
      <c r="AQ57" s="724"/>
      <c r="AR57" s="725"/>
      <c r="AS57" s="726"/>
      <c r="AT57" s="2394"/>
      <c r="AU57" s="2394"/>
      <c r="AV57" s="2394"/>
      <c r="AW57" s="2394"/>
      <c r="AX57" s="2395"/>
      <c r="AY57" s="2394"/>
      <c r="AZ57" s="2394"/>
      <c r="BA57" s="2396"/>
      <c r="BB57" s="725"/>
      <c r="BC57" s="726"/>
      <c r="BD57" s="2394"/>
      <c r="BE57" s="2394"/>
      <c r="BF57" s="2394"/>
      <c r="BG57" s="2396"/>
      <c r="BH57" s="718"/>
      <c r="BI57" s="719"/>
      <c r="BJ57" s="720"/>
      <c r="BK57" s="718"/>
      <c r="BL57" s="724"/>
      <c r="BM57" s="718"/>
      <c r="BN57" s="724"/>
      <c r="BO57" s="718"/>
      <c r="BP57" s="2392"/>
      <c r="BQ57" s="2391"/>
      <c r="BR57" s="2397"/>
      <c r="BS57" s="718"/>
      <c r="BT57" s="719"/>
      <c r="BU57" s="719"/>
      <c r="BV57" s="718"/>
      <c r="BW57" s="719"/>
      <c r="BX57" s="719"/>
      <c r="BY57" s="718"/>
      <c r="BZ57" s="719"/>
      <c r="CA57" s="719"/>
      <c r="CB57" s="2385"/>
      <c r="CC57" s="2386"/>
      <c r="CD57" s="2385"/>
      <c r="CE57" s="2387"/>
      <c r="CF57" s="2388"/>
      <c r="CG57" s="2389"/>
      <c r="CH57" s="2388"/>
      <c r="CI57" s="2389"/>
      <c r="CJ57" s="2388"/>
      <c r="CK57" s="2389"/>
      <c r="CL57" s="2388"/>
      <c r="CM57" s="2386"/>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398" t="s">
        <v>1134</v>
      </c>
      <c r="C58" s="2387"/>
      <c r="D58" s="2389"/>
      <c r="E58" s="2388"/>
      <c r="F58" s="2389"/>
      <c r="G58" s="2388"/>
      <c r="H58" s="2389"/>
      <c r="I58" s="732"/>
      <c r="J58" s="715"/>
      <c r="K58" s="716"/>
      <c r="L58" s="717"/>
      <c r="M58" s="718"/>
      <c r="N58" s="719"/>
      <c r="O58" s="719"/>
      <c r="P58" s="719"/>
      <c r="Q58" s="720"/>
      <c r="R58" s="718"/>
      <c r="S58" s="719"/>
      <c r="T58" s="720"/>
      <c r="U58" s="719"/>
      <c r="V58" s="716"/>
      <c r="W58" s="721"/>
      <c r="X58" s="719"/>
      <c r="Y58" s="2392"/>
      <c r="Z58" s="2391"/>
      <c r="AA58" s="2397"/>
      <c r="AB58" s="2392"/>
      <c r="AC58" s="2391"/>
      <c r="AD58" s="2393"/>
      <c r="AE58" s="716"/>
      <c r="AF58" s="723"/>
      <c r="AG58" s="2390"/>
      <c r="AH58" s="2391"/>
      <c r="AI58" s="2393"/>
      <c r="AJ58" s="2390"/>
      <c r="AK58" s="2391"/>
      <c r="AL58" s="2391"/>
      <c r="AM58" s="2392"/>
      <c r="AN58" s="2391"/>
      <c r="AO58" s="2393"/>
      <c r="AP58" s="718"/>
      <c r="AQ58" s="724"/>
      <c r="AR58" s="725"/>
      <c r="AS58" s="726"/>
      <c r="AT58" s="2394"/>
      <c r="AU58" s="2394"/>
      <c r="AV58" s="2394"/>
      <c r="AW58" s="2394"/>
      <c r="AX58" s="2395"/>
      <c r="AY58" s="2394"/>
      <c r="AZ58" s="2394"/>
      <c r="BA58" s="2396"/>
      <c r="BB58" s="725"/>
      <c r="BC58" s="726"/>
      <c r="BD58" s="2394"/>
      <c r="BE58" s="2394"/>
      <c r="BF58" s="2394"/>
      <c r="BG58" s="2396"/>
      <c r="BH58" s="718"/>
      <c r="BI58" s="719"/>
      <c r="BJ58" s="720"/>
      <c r="BK58" s="718"/>
      <c r="BL58" s="724"/>
      <c r="BM58" s="718"/>
      <c r="BN58" s="724"/>
      <c r="BO58" s="718"/>
      <c r="BP58" s="2392"/>
      <c r="BQ58" s="2391"/>
      <c r="BR58" s="2397"/>
      <c r="BS58" s="718"/>
      <c r="BT58" s="719"/>
      <c r="BU58" s="719"/>
      <c r="BV58" s="718"/>
      <c r="BW58" s="719"/>
      <c r="BX58" s="719"/>
      <c r="BY58" s="718"/>
      <c r="BZ58" s="719"/>
      <c r="CA58" s="719"/>
      <c r="CB58" s="2385"/>
      <c r="CC58" s="2386"/>
      <c r="CD58" s="2385"/>
      <c r="CE58" s="2387"/>
      <c r="CF58" s="2388"/>
      <c r="CG58" s="2389"/>
      <c r="CH58" s="2388"/>
      <c r="CI58" s="2389"/>
      <c r="CJ58" s="2388"/>
      <c r="CK58" s="2389"/>
      <c r="CL58" s="2388"/>
      <c r="CM58" s="2386"/>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398" t="s">
        <v>1135</v>
      </c>
      <c r="C59" s="2387"/>
      <c r="D59" s="2389"/>
      <c r="E59" s="2388"/>
      <c r="F59" s="2389"/>
      <c r="G59" s="2388"/>
      <c r="H59" s="2389"/>
      <c r="I59" s="732"/>
      <c r="J59" s="715"/>
      <c r="K59" s="716"/>
      <c r="L59" s="717"/>
      <c r="M59" s="718"/>
      <c r="N59" s="719"/>
      <c r="O59" s="719"/>
      <c r="P59" s="719"/>
      <c r="Q59" s="720"/>
      <c r="R59" s="718"/>
      <c r="S59" s="719"/>
      <c r="T59" s="720"/>
      <c r="U59" s="719"/>
      <c r="V59" s="716"/>
      <c r="W59" s="721"/>
      <c r="X59" s="719"/>
      <c r="Y59" s="2392"/>
      <c r="Z59" s="2391"/>
      <c r="AA59" s="2397"/>
      <c r="AB59" s="2392"/>
      <c r="AC59" s="2391"/>
      <c r="AD59" s="2393"/>
      <c r="AE59" s="716"/>
      <c r="AF59" s="723"/>
      <c r="AG59" s="2390"/>
      <c r="AH59" s="2391"/>
      <c r="AI59" s="2393"/>
      <c r="AJ59" s="2390"/>
      <c r="AK59" s="2391"/>
      <c r="AL59" s="2391"/>
      <c r="AM59" s="2392"/>
      <c r="AN59" s="2391"/>
      <c r="AO59" s="2393"/>
      <c r="AP59" s="718"/>
      <c r="AQ59" s="724"/>
      <c r="AR59" s="725"/>
      <c r="AS59" s="726"/>
      <c r="AT59" s="2394"/>
      <c r="AU59" s="2394"/>
      <c r="AV59" s="2394"/>
      <c r="AW59" s="2394"/>
      <c r="AX59" s="2395"/>
      <c r="AY59" s="2394"/>
      <c r="AZ59" s="2394"/>
      <c r="BA59" s="2396"/>
      <c r="BB59" s="725"/>
      <c r="BC59" s="726"/>
      <c r="BD59" s="2394"/>
      <c r="BE59" s="2394"/>
      <c r="BF59" s="2394"/>
      <c r="BG59" s="2396"/>
      <c r="BH59" s="718"/>
      <c r="BI59" s="719"/>
      <c r="BJ59" s="720"/>
      <c r="BK59" s="718"/>
      <c r="BL59" s="724"/>
      <c r="BM59" s="718"/>
      <c r="BN59" s="724"/>
      <c r="BO59" s="718"/>
      <c r="BP59" s="2392"/>
      <c r="BQ59" s="2391"/>
      <c r="BR59" s="2397"/>
      <c r="BS59" s="718"/>
      <c r="BT59" s="719"/>
      <c r="BU59" s="719"/>
      <c r="BV59" s="718"/>
      <c r="BW59" s="719"/>
      <c r="BX59" s="719"/>
      <c r="BY59" s="718"/>
      <c r="BZ59" s="719"/>
      <c r="CA59" s="719"/>
      <c r="CB59" s="2385"/>
      <c r="CC59" s="2386"/>
      <c r="CD59" s="2385"/>
      <c r="CE59" s="2387"/>
      <c r="CF59" s="2388"/>
      <c r="CG59" s="2389"/>
      <c r="CH59" s="2388"/>
      <c r="CI59" s="2389"/>
      <c r="CJ59" s="2388"/>
      <c r="CK59" s="2389"/>
      <c r="CL59" s="2388"/>
      <c r="CM59" s="2386"/>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398" t="s">
        <v>1136</v>
      </c>
      <c r="C60" s="2387"/>
      <c r="D60" s="2389"/>
      <c r="E60" s="2388"/>
      <c r="F60" s="2389"/>
      <c r="G60" s="2388"/>
      <c r="H60" s="2389"/>
      <c r="I60" s="732"/>
      <c r="J60" s="715"/>
      <c r="K60" s="716"/>
      <c r="L60" s="717"/>
      <c r="M60" s="718"/>
      <c r="N60" s="719"/>
      <c r="O60" s="719"/>
      <c r="P60" s="719"/>
      <c r="Q60" s="720"/>
      <c r="R60" s="718"/>
      <c r="S60" s="719"/>
      <c r="T60" s="720"/>
      <c r="U60" s="719"/>
      <c r="V60" s="716"/>
      <c r="W60" s="721"/>
      <c r="X60" s="719"/>
      <c r="Y60" s="2392"/>
      <c r="Z60" s="2391"/>
      <c r="AA60" s="2397"/>
      <c r="AB60" s="2392"/>
      <c r="AC60" s="2391"/>
      <c r="AD60" s="2393"/>
      <c r="AE60" s="716"/>
      <c r="AF60" s="723"/>
      <c r="AG60" s="2390"/>
      <c r="AH60" s="2391"/>
      <c r="AI60" s="2393"/>
      <c r="AJ60" s="2390"/>
      <c r="AK60" s="2391"/>
      <c r="AL60" s="2391"/>
      <c r="AM60" s="2392"/>
      <c r="AN60" s="2391"/>
      <c r="AO60" s="2393"/>
      <c r="AP60" s="718"/>
      <c r="AQ60" s="724"/>
      <c r="AR60" s="725"/>
      <c r="AS60" s="726"/>
      <c r="AT60" s="2394"/>
      <c r="AU60" s="2394"/>
      <c r="AV60" s="2394"/>
      <c r="AW60" s="2394"/>
      <c r="AX60" s="2395"/>
      <c r="AY60" s="2394"/>
      <c r="AZ60" s="2394"/>
      <c r="BA60" s="2396"/>
      <c r="BB60" s="725"/>
      <c r="BC60" s="726"/>
      <c r="BD60" s="2394"/>
      <c r="BE60" s="2394"/>
      <c r="BF60" s="2394"/>
      <c r="BG60" s="2396"/>
      <c r="BH60" s="718"/>
      <c r="BI60" s="719"/>
      <c r="BJ60" s="720"/>
      <c r="BK60" s="718"/>
      <c r="BL60" s="724"/>
      <c r="BM60" s="718"/>
      <c r="BN60" s="724"/>
      <c r="BO60" s="718"/>
      <c r="BP60" s="2392"/>
      <c r="BQ60" s="2391"/>
      <c r="BR60" s="2397"/>
      <c r="BS60" s="718"/>
      <c r="BT60" s="719"/>
      <c r="BU60" s="719"/>
      <c r="BV60" s="718"/>
      <c r="BW60" s="719"/>
      <c r="BX60" s="719"/>
      <c r="BY60" s="718"/>
      <c r="BZ60" s="719"/>
      <c r="CA60" s="719"/>
      <c r="CB60" s="2385"/>
      <c r="CC60" s="2386"/>
      <c r="CD60" s="2385"/>
      <c r="CE60" s="2387"/>
      <c r="CF60" s="2388"/>
      <c r="CG60" s="2389"/>
      <c r="CH60" s="2388"/>
      <c r="CI60" s="2389"/>
      <c r="CJ60" s="2388"/>
      <c r="CK60" s="2389"/>
      <c r="CL60" s="2388"/>
      <c r="CM60" s="2386"/>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398" t="s">
        <v>1137</v>
      </c>
      <c r="C61" s="2387"/>
      <c r="D61" s="2389"/>
      <c r="E61" s="2388"/>
      <c r="F61" s="2389"/>
      <c r="G61" s="2388"/>
      <c r="H61" s="2389"/>
      <c r="I61" s="732"/>
      <c r="J61" s="715"/>
      <c r="K61" s="716"/>
      <c r="L61" s="717"/>
      <c r="M61" s="718"/>
      <c r="N61" s="719"/>
      <c r="O61" s="719"/>
      <c r="P61" s="719"/>
      <c r="Q61" s="720"/>
      <c r="R61" s="718"/>
      <c r="S61" s="719"/>
      <c r="T61" s="720"/>
      <c r="U61" s="719"/>
      <c r="V61" s="716"/>
      <c r="W61" s="721"/>
      <c r="X61" s="719"/>
      <c r="Y61" s="2392"/>
      <c r="Z61" s="2391"/>
      <c r="AA61" s="2397"/>
      <c r="AB61" s="2392"/>
      <c r="AC61" s="2391"/>
      <c r="AD61" s="2393"/>
      <c r="AE61" s="716"/>
      <c r="AF61" s="723"/>
      <c r="AG61" s="2390"/>
      <c r="AH61" s="2391"/>
      <c r="AI61" s="2393"/>
      <c r="AJ61" s="2390"/>
      <c r="AK61" s="2391"/>
      <c r="AL61" s="2391"/>
      <c r="AM61" s="2392"/>
      <c r="AN61" s="2391"/>
      <c r="AO61" s="2393"/>
      <c r="AP61" s="718"/>
      <c r="AQ61" s="724"/>
      <c r="AR61" s="725"/>
      <c r="AS61" s="726"/>
      <c r="AT61" s="2394"/>
      <c r="AU61" s="2394"/>
      <c r="AV61" s="2394"/>
      <c r="AW61" s="2394"/>
      <c r="AX61" s="2395"/>
      <c r="AY61" s="2394"/>
      <c r="AZ61" s="2394"/>
      <c r="BA61" s="2396"/>
      <c r="BB61" s="725"/>
      <c r="BC61" s="726"/>
      <c r="BD61" s="2394"/>
      <c r="BE61" s="2394"/>
      <c r="BF61" s="2394"/>
      <c r="BG61" s="2396"/>
      <c r="BH61" s="718"/>
      <c r="BI61" s="719"/>
      <c r="BJ61" s="720"/>
      <c r="BK61" s="718"/>
      <c r="BL61" s="724"/>
      <c r="BM61" s="718"/>
      <c r="BN61" s="724"/>
      <c r="BO61" s="718"/>
      <c r="BP61" s="2392"/>
      <c r="BQ61" s="2391"/>
      <c r="BR61" s="2397"/>
      <c r="BS61" s="718"/>
      <c r="BT61" s="719"/>
      <c r="BU61" s="719"/>
      <c r="BV61" s="718"/>
      <c r="BW61" s="719"/>
      <c r="BX61" s="719"/>
      <c r="BY61" s="718"/>
      <c r="BZ61" s="719"/>
      <c r="CA61" s="719"/>
      <c r="CB61" s="2385"/>
      <c r="CC61" s="2386"/>
      <c r="CD61" s="2385"/>
      <c r="CE61" s="2387"/>
      <c r="CF61" s="2388"/>
      <c r="CG61" s="2389"/>
      <c r="CH61" s="2388"/>
      <c r="CI61" s="2389"/>
      <c r="CJ61" s="2388"/>
      <c r="CK61" s="2389"/>
      <c r="CL61" s="2388"/>
      <c r="CM61" s="2386"/>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398" t="s">
        <v>1138</v>
      </c>
      <c r="C62" s="2387"/>
      <c r="D62" s="2389"/>
      <c r="E62" s="2388"/>
      <c r="F62" s="2389"/>
      <c r="G62" s="2388"/>
      <c r="H62" s="2389"/>
      <c r="I62" s="732"/>
      <c r="J62" s="715"/>
      <c r="K62" s="716"/>
      <c r="L62" s="717"/>
      <c r="M62" s="718"/>
      <c r="N62" s="719"/>
      <c r="O62" s="719"/>
      <c r="P62" s="719"/>
      <c r="Q62" s="720"/>
      <c r="R62" s="718"/>
      <c r="S62" s="719"/>
      <c r="T62" s="720"/>
      <c r="U62" s="719"/>
      <c r="V62" s="716"/>
      <c r="W62" s="721"/>
      <c r="X62" s="719"/>
      <c r="Y62" s="2392"/>
      <c r="Z62" s="2391"/>
      <c r="AA62" s="2397"/>
      <c r="AB62" s="2392"/>
      <c r="AC62" s="2391"/>
      <c r="AD62" s="2393"/>
      <c r="AE62" s="716"/>
      <c r="AF62" s="723"/>
      <c r="AG62" s="2390"/>
      <c r="AH62" s="2391"/>
      <c r="AI62" s="2393"/>
      <c r="AJ62" s="2390"/>
      <c r="AK62" s="2391"/>
      <c r="AL62" s="2391"/>
      <c r="AM62" s="2392"/>
      <c r="AN62" s="2391"/>
      <c r="AO62" s="2393"/>
      <c r="AP62" s="718"/>
      <c r="AQ62" s="724"/>
      <c r="AR62" s="725"/>
      <c r="AS62" s="726"/>
      <c r="AT62" s="2394"/>
      <c r="AU62" s="2394"/>
      <c r="AV62" s="2394"/>
      <c r="AW62" s="2394"/>
      <c r="AX62" s="2395"/>
      <c r="AY62" s="2394"/>
      <c r="AZ62" s="2394"/>
      <c r="BA62" s="2396"/>
      <c r="BB62" s="725"/>
      <c r="BC62" s="726"/>
      <c r="BD62" s="2394"/>
      <c r="BE62" s="2394"/>
      <c r="BF62" s="2394"/>
      <c r="BG62" s="2396"/>
      <c r="BH62" s="718"/>
      <c r="BI62" s="719"/>
      <c r="BJ62" s="720"/>
      <c r="BK62" s="718"/>
      <c r="BL62" s="724"/>
      <c r="BM62" s="718"/>
      <c r="BN62" s="724"/>
      <c r="BO62" s="718"/>
      <c r="BP62" s="2392"/>
      <c r="BQ62" s="2391"/>
      <c r="BR62" s="2397"/>
      <c r="BS62" s="718"/>
      <c r="BT62" s="719"/>
      <c r="BU62" s="719"/>
      <c r="BV62" s="718"/>
      <c r="BW62" s="719"/>
      <c r="BX62" s="719"/>
      <c r="BY62" s="718"/>
      <c r="BZ62" s="719"/>
      <c r="CA62" s="719"/>
      <c r="CB62" s="2385"/>
      <c r="CC62" s="2386"/>
      <c r="CD62" s="2385"/>
      <c r="CE62" s="2387"/>
      <c r="CF62" s="2388"/>
      <c r="CG62" s="2389"/>
      <c r="CH62" s="2388"/>
      <c r="CI62" s="2389"/>
      <c r="CJ62" s="2388"/>
      <c r="CK62" s="2389"/>
      <c r="CL62" s="2388"/>
      <c r="CM62" s="2386"/>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398" t="s">
        <v>1139</v>
      </c>
      <c r="C63" s="2387"/>
      <c r="D63" s="2389"/>
      <c r="E63" s="2388"/>
      <c r="F63" s="2389"/>
      <c r="G63" s="2388"/>
      <c r="H63" s="2389"/>
      <c r="I63" s="732"/>
      <c r="J63" s="715"/>
      <c r="K63" s="716"/>
      <c r="L63" s="717"/>
      <c r="M63" s="718"/>
      <c r="N63" s="719"/>
      <c r="O63" s="719"/>
      <c r="P63" s="719"/>
      <c r="Q63" s="720"/>
      <c r="R63" s="718"/>
      <c r="S63" s="719"/>
      <c r="T63" s="720"/>
      <c r="U63" s="719"/>
      <c r="V63" s="716"/>
      <c r="W63" s="721"/>
      <c r="X63" s="719"/>
      <c r="Y63" s="2392"/>
      <c r="Z63" s="2391"/>
      <c r="AA63" s="2397"/>
      <c r="AB63" s="2392"/>
      <c r="AC63" s="2391"/>
      <c r="AD63" s="2393"/>
      <c r="AE63" s="716"/>
      <c r="AF63" s="723"/>
      <c r="AG63" s="2390"/>
      <c r="AH63" s="2391"/>
      <c r="AI63" s="2393"/>
      <c r="AJ63" s="2390"/>
      <c r="AK63" s="2391"/>
      <c r="AL63" s="2391"/>
      <c r="AM63" s="2392"/>
      <c r="AN63" s="2391"/>
      <c r="AO63" s="2393"/>
      <c r="AP63" s="718"/>
      <c r="AQ63" s="724"/>
      <c r="AR63" s="725"/>
      <c r="AS63" s="726"/>
      <c r="AT63" s="2394"/>
      <c r="AU63" s="2394"/>
      <c r="AV63" s="2394"/>
      <c r="AW63" s="2394"/>
      <c r="AX63" s="2395"/>
      <c r="AY63" s="2394"/>
      <c r="AZ63" s="2394"/>
      <c r="BA63" s="2396"/>
      <c r="BB63" s="725"/>
      <c r="BC63" s="726"/>
      <c r="BD63" s="2394"/>
      <c r="BE63" s="2394"/>
      <c r="BF63" s="2394"/>
      <c r="BG63" s="2396"/>
      <c r="BH63" s="718"/>
      <c r="BI63" s="719"/>
      <c r="BJ63" s="720"/>
      <c r="BK63" s="718"/>
      <c r="BL63" s="724"/>
      <c r="BM63" s="718"/>
      <c r="BN63" s="724"/>
      <c r="BO63" s="718"/>
      <c r="BP63" s="2392"/>
      <c r="BQ63" s="2391"/>
      <c r="BR63" s="2397"/>
      <c r="BS63" s="718"/>
      <c r="BT63" s="719"/>
      <c r="BU63" s="719"/>
      <c r="BV63" s="718"/>
      <c r="BW63" s="719"/>
      <c r="BX63" s="719"/>
      <c r="BY63" s="718"/>
      <c r="BZ63" s="719"/>
      <c r="CA63" s="719"/>
      <c r="CB63" s="2385"/>
      <c r="CC63" s="2386"/>
      <c r="CD63" s="2385"/>
      <c r="CE63" s="2387"/>
      <c r="CF63" s="2388"/>
      <c r="CG63" s="2389"/>
      <c r="CH63" s="2388"/>
      <c r="CI63" s="2389"/>
      <c r="CJ63" s="2388"/>
      <c r="CK63" s="2389"/>
      <c r="CL63" s="2388"/>
      <c r="CM63" s="2386"/>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398" t="s">
        <v>1140</v>
      </c>
      <c r="C64" s="2387"/>
      <c r="D64" s="2389"/>
      <c r="E64" s="2388"/>
      <c r="F64" s="2389"/>
      <c r="G64" s="2388"/>
      <c r="H64" s="2389"/>
      <c r="I64" s="732"/>
      <c r="J64" s="715"/>
      <c r="K64" s="716"/>
      <c r="L64" s="717"/>
      <c r="M64" s="718"/>
      <c r="N64" s="719"/>
      <c r="O64" s="719"/>
      <c r="P64" s="719"/>
      <c r="Q64" s="720"/>
      <c r="R64" s="718"/>
      <c r="S64" s="719"/>
      <c r="T64" s="720"/>
      <c r="U64" s="719"/>
      <c r="V64" s="716"/>
      <c r="W64" s="721"/>
      <c r="X64" s="719"/>
      <c r="Y64" s="2392"/>
      <c r="Z64" s="2391"/>
      <c r="AA64" s="2397"/>
      <c r="AB64" s="2392"/>
      <c r="AC64" s="2391"/>
      <c r="AD64" s="2393"/>
      <c r="AE64" s="716"/>
      <c r="AF64" s="723"/>
      <c r="AG64" s="2390"/>
      <c r="AH64" s="2391"/>
      <c r="AI64" s="2393"/>
      <c r="AJ64" s="2390"/>
      <c r="AK64" s="2391"/>
      <c r="AL64" s="2391"/>
      <c r="AM64" s="2392"/>
      <c r="AN64" s="2391"/>
      <c r="AO64" s="2393"/>
      <c r="AP64" s="718"/>
      <c r="AQ64" s="724"/>
      <c r="AR64" s="725"/>
      <c r="AS64" s="726"/>
      <c r="AT64" s="2394"/>
      <c r="AU64" s="2394"/>
      <c r="AV64" s="2394"/>
      <c r="AW64" s="2394"/>
      <c r="AX64" s="2395"/>
      <c r="AY64" s="2394"/>
      <c r="AZ64" s="2394"/>
      <c r="BA64" s="2396"/>
      <c r="BB64" s="725"/>
      <c r="BC64" s="726"/>
      <c r="BD64" s="2394"/>
      <c r="BE64" s="2394"/>
      <c r="BF64" s="2394"/>
      <c r="BG64" s="2396"/>
      <c r="BH64" s="718"/>
      <c r="BI64" s="719"/>
      <c r="BJ64" s="720"/>
      <c r="BK64" s="718"/>
      <c r="BL64" s="724"/>
      <c r="BM64" s="718"/>
      <c r="BN64" s="724"/>
      <c r="BO64" s="718"/>
      <c r="BP64" s="2392"/>
      <c r="BQ64" s="2391"/>
      <c r="BR64" s="2397"/>
      <c r="BS64" s="718"/>
      <c r="BT64" s="719"/>
      <c r="BU64" s="719"/>
      <c r="BV64" s="718"/>
      <c r="BW64" s="719"/>
      <c r="BX64" s="719"/>
      <c r="BY64" s="718"/>
      <c r="BZ64" s="719"/>
      <c r="CA64" s="719"/>
      <c r="CB64" s="2385"/>
      <c r="CC64" s="2386"/>
      <c r="CD64" s="2385"/>
      <c r="CE64" s="2387"/>
      <c r="CF64" s="2388"/>
      <c r="CG64" s="2389"/>
      <c r="CH64" s="2388"/>
      <c r="CI64" s="2389"/>
      <c r="CJ64" s="2388"/>
      <c r="CK64" s="2389"/>
      <c r="CL64" s="2388"/>
      <c r="CM64" s="2386"/>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398" t="s">
        <v>1141</v>
      </c>
      <c r="C65" s="2387"/>
      <c r="D65" s="2389"/>
      <c r="E65" s="2388"/>
      <c r="F65" s="2389"/>
      <c r="G65" s="2388"/>
      <c r="H65" s="2389"/>
      <c r="I65" s="732"/>
      <c r="J65" s="715"/>
      <c r="K65" s="716"/>
      <c r="L65" s="717"/>
      <c r="M65" s="718"/>
      <c r="N65" s="719"/>
      <c r="O65" s="719"/>
      <c r="P65" s="719"/>
      <c r="Q65" s="720"/>
      <c r="R65" s="718"/>
      <c r="S65" s="719"/>
      <c r="T65" s="720"/>
      <c r="U65" s="719"/>
      <c r="V65" s="716"/>
      <c r="W65" s="721"/>
      <c r="X65" s="719"/>
      <c r="Y65" s="2392"/>
      <c r="Z65" s="2391"/>
      <c r="AA65" s="2397"/>
      <c r="AB65" s="2392"/>
      <c r="AC65" s="2391"/>
      <c r="AD65" s="2393"/>
      <c r="AE65" s="716"/>
      <c r="AF65" s="723"/>
      <c r="AG65" s="2390"/>
      <c r="AH65" s="2391"/>
      <c r="AI65" s="2393"/>
      <c r="AJ65" s="2390"/>
      <c r="AK65" s="2391"/>
      <c r="AL65" s="2391"/>
      <c r="AM65" s="2392"/>
      <c r="AN65" s="2391"/>
      <c r="AO65" s="2393"/>
      <c r="AP65" s="718"/>
      <c r="AQ65" s="724"/>
      <c r="AR65" s="725"/>
      <c r="AS65" s="726"/>
      <c r="AT65" s="2394"/>
      <c r="AU65" s="2394"/>
      <c r="AV65" s="2394"/>
      <c r="AW65" s="2394"/>
      <c r="AX65" s="2395"/>
      <c r="AY65" s="2394"/>
      <c r="AZ65" s="2394"/>
      <c r="BA65" s="2396"/>
      <c r="BB65" s="725"/>
      <c r="BC65" s="726"/>
      <c r="BD65" s="2394"/>
      <c r="BE65" s="2394"/>
      <c r="BF65" s="2394"/>
      <c r="BG65" s="2396"/>
      <c r="BH65" s="718"/>
      <c r="BI65" s="719"/>
      <c r="BJ65" s="720"/>
      <c r="BK65" s="718"/>
      <c r="BL65" s="724"/>
      <c r="BM65" s="718"/>
      <c r="BN65" s="724"/>
      <c r="BO65" s="718"/>
      <c r="BP65" s="2392"/>
      <c r="BQ65" s="2391"/>
      <c r="BR65" s="2397"/>
      <c r="BS65" s="718"/>
      <c r="BT65" s="719"/>
      <c r="BU65" s="719"/>
      <c r="BV65" s="718"/>
      <c r="BW65" s="719"/>
      <c r="BX65" s="719"/>
      <c r="BY65" s="718"/>
      <c r="BZ65" s="719"/>
      <c r="CA65" s="719"/>
      <c r="CB65" s="2385"/>
      <c r="CC65" s="2386"/>
      <c r="CD65" s="2385"/>
      <c r="CE65" s="2387"/>
      <c r="CF65" s="2388"/>
      <c r="CG65" s="2389"/>
      <c r="CH65" s="2388"/>
      <c r="CI65" s="2389"/>
      <c r="CJ65" s="2388"/>
      <c r="CK65" s="2389"/>
      <c r="CL65" s="2388"/>
      <c r="CM65" s="2386"/>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398" t="s">
        <v>1142</v>
      </c>
      <c r="C66" s="2387"/>
      <c r="D66" s="2389"/>
      <c r="E66" s="2388"/>
      <c r="F66" s="2389"/>
      <c r="G66" s="2388"/>
      <c r="H66" s="2389"/>
      <c r="I66" s="732"/>
      <c r="J66" s="715"/>
      <c r="K66" s="716"/>
      <c r="L66" s="717"/>
      <c r="M66" s="718"/>
      <c r="N66" s="719"/>
      <c r="O66" s="719"/>
      <c r="P66" s="719"/>
      <c r="Q66" s="720"/>
      <c r="R66" s="718"/>
      <c r="S66" s="719"/>
      <c r="T66" s="720"/>
      <c r="U66" s="719"/>
      <c r="V66" s="716"/>
      <c r="W66" s="721"/>
      <c r="X66" s="719"/>
      <c r="Y66" s="2392"/>
      <c r="Z66" s="2391"/>
      <c r="AA66" s="2397"/>
      <c r="AB66" s="2392"/>
      <c r="AC66" s="2391"/>
      <c r="AD66" s="2393"/>
      <c r="AE66" s="716"/>
      <c r="AF66" s="723"/>
      <c r="AG66" s="2390"/>
      <c r="AH66" s="2391"/>
      <c r="AI66" s="2393"/>
      <c r="AJ66" s="2390"/>
      <c r="AK66" s="2391"/>
      <c r="AL66" s="2391"/>
      <c r="AM66" s="2392"/>
      <c r="AN66" s="2391"/>
      <c r="AO66" s="2393"/>
      <c r="AP66" s="718"/>
      <c r="AQ66" s="724"/>
      <c r="AR66" s="725"/>
      <c r="AS66" s="726"/>
      <c r="AT66" s="2394"/>
      <c r="AU66" s="2394"/>
      <c r="AV66" s="2394"/>
      <c r="AW66" s="2394"/>
      <c r="AX66" s="2395"/>
      <c r="AY66" s="2394"/>
      <c r="AZ66" s="2394"/>
      <c r="BA66" s="2396"/>
      <c r="BB66" s="725"/>
      <c r="BC66" s="726"/>
      <c r="BD66" s="2394"/>
      <c r="BE66" s="2394"/>
      <c r="BF66" s="2394"/>
      <c r="BG66" s="2396"/>
      <c r="BH66" s="718"/>
      <c r="BI66" s="719"/>
      <c r="BJ66" s="720"/>
      <c r="BK66" s="718"/>
      <c r="BL66" s="724"/>
      <c r="BM66" s="718"/>
      <c r="BN66" s="724"/>
      <c r="BO66" s="718"/>
      <c r="BP66" s="2392"/>
      <c r="BQ66" s="2391"/>
      <c r="BR66" s="2397"/>
      <c r="BS66" s="718"/>
      <c r="BT66" s="719"/>
      <c r="BU66" s="719"/>
      <c r="BV66" s="718"/>
      <c r="BW66" s="719"/>
      <c r="BX66" s="719"/>
      <c r="BY66" s="718"/>
      <c r="BZ66" s="719"/>
      <c r="CA66" s="719"/>
      <c r="CB66" s="2385"/>
      <c r="CC66" s="2386"/>
      <c r="CD66" s="2385"/>
      <c r="CE66" s="2387"/>
      <c r="CF66" s="2388"/>
      <c r="CG66" s="2389"/>
      <c r="CH66" s="2388"/>
      <c r="CI66" s="2389"/>
      <c r="CJ66" s="2388"/>
      <c r="CK66" s="2389"/>
      <c r="CL66" s="2388"/>
      <c r="CM66" s="2386"/>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398" t="s">
        <v>1143</v>
      </c>
      <c r="C67" s="2387"/>
      <c r="D67" s="2389"/>
      <c r="E67" s="2388"/>
      <c r="F67" s="2389"/>
      <c r="G67" s="2388"/>
      <c r="H67" s="2389"/>
      <c r="I67" s="732"/>
      <c r="J67" s="715"/>
      <c r="K67" s="716"/>
      <c r="L67" s="717"/>
      <c r="M67" s="718"/>
      <c r="N67" s="719"/>
      <c r="O67" s="719"/>
      <c r="P67" s="719"/>
      <c r="Q67" s="720"/>
      <c r="R67" s="718"/>
      <c r="S67" s="719"/>
      <c r="T67" s="720"/>
      <c r="U67" s="719"/>
      <c r="V67" s="716"/>
      <c r="W67" s="721"/>
      <c r="X67" s="719"/>
      <c r="Y67" s="2392"/>
      <c r="Z67" s="2391"/>
      <c r="AA67" s="2397"/>
      <c r="AB67" s="2392"/>
      <c r="AC67" s="2391"/>
      <c r="AD67" s="2393"/>
      <c r="AE67" s="716"/>
      <c r="AF67" s="723"/>
      <c r="AG67" s="2390"/>
      <c r="AH67" s="2391"/>
      <c r="AI67" s="2393"/>
      <c r="AJ67" s="2390"/>
      <c r="AK67" s="2391"/>
      <c r="AL67" s="2391"/>
      <c r="AM67" s="2392"/>
      <c r="AN67" s="2391"/>
      <c r="AO67" s="2393"/>
      <c r="AP67" s="718"/>
      <c r="AQ67" s="724"/>
      <c r="AR67" s="725"/>
      <c r="AS67" s="726"/>
      <c r="AT67" s="2394"/>
      <c r="AU67" s="2394"/>
      <c r="AV67" s="2394"/>
      <c r="AW67" s="2394"/>
      <c r="AX67" s="2395"/>
      <c r="AY67" s="2394"/>
      <c r="AZ67" s="2394"/>
      <c r="BA67" s="2396"/>
      <c r="BB67" s="725"/>
      <c r="BC67" s="726"/>
      <c r="BD67" s="2394"/>
      <c r="BE67" s="2394"/>
      <c r="BF67" s="2394"/>
      <c r="BG67" s="2396"/>
      <c r="BH67" s="718"/>
      <c r="BI67" s="719"/>
      <c r="BJ67" s="720"/>
      <c r="BK67" s="718"/>
      <c r="BL67" s="724"/>
      <c r="BM67" s="718"/>
      <c r="BN67" s="724"/>
      <c r="BO67" s="718"/>
      <c r="BP67" s="2392"/>
      <c r="BQ67" s="2391"/>
      <c r="BR67" s="2397"/>
      <c r="BS67" s="718"/>
      <c r="BT67" s="719"/>
      <c r="BU67" s="719"/>
      <c r="BV67" s="718"/>
      <c r="BW67" s="719"/>
      <c r="BX67" s="719"/>
      <c r="BY67" s="718"/>
      <c r="BZ67" s="719"/>
      <c r="CA67" s="719"/>
      <c r="CB67" s="2385"/>
      <c r="CC67" s="2386"/>
      <c r="CD67" s="2385"/>
      <c r="CE67" s="2387"/>
      <c r="CF67" s="2388"/>
      <c r="CG67" s="2389"/>
      <c r="CH67" s="2388"/>
      <c r="CI67" s="2389"/>
      <c r="CJ67" s="2388"/>
      <c r="CK67" s="2389"/>
      <c r="CL67" s="2388"/>
      <c r="CM67" s="2386"/>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398" t="s">
        <v>1144</v>
      </c>
      <c r="C68" s="2387"/>
      <c r="D68" s="2389"/>
      <c r="E68" s="2388"/>
      <c r="F68" s="2389"/>
      <c r="G68" s="2388"/>
      <c r="H68" s="2389"/>
      <c r="I68" s="732"/>
      <c r="J68" s="715"/>
      <c r="K68" s="716"/>
      <c r="L68" s="717"/>
      <c r="M68" s="718"/>
      <c r="N68" s="719"/>
      <c r="O68" s="719"/>
      <c r="P68" s="719"/>
      <c r="Q68" s="720"/>
      <c r="R68" s="718"/>
      <c r="S68" s="719"/>
      <c r="T68" s="720"/>
      <c r="U68" s="719"/>
      <c r="V68" s="716"/>
      <c r="W68" s="721"/>
      <c r="X68" s="719"/>
      <c r="Y68" s="2392"/>
      <c r="Z68" s="2391"/>
      <c r="AA68" s="2397"/>
      <c r="AB68" s="2392"/>
      <c r="AC68" s="2391"/>
      <c r="AD68" s="2393"/>
      <c r="AE68" s="716"/>
      <c r="AF68" s="723"/>
      <c r="AG68" s="2390"/>
      <c r="AH68" s="2391"/>
      <c r="AI68" s="2393"/>
      <c r="AJ68" s="2390"/>
      <c r="AK68" s="2391"/>
      <c r="AL68" s="2391"/>
      <c r="AM68" s="2392"/>
      <c r="AN68" s="2391"/>
      <c r="AO68" s="2393"/>
      <c r="AP68" s="718"/>
      <c r="AQ68" s="724"/>
      <c r="AR68" s="725"/>
      <c r="AS68" s="726"/>
      <c r="AT68" s="2394"/>
      <c r="AU68" s="2394"/>
      <c r="AV68" s="2394"/>
      <c r="AW68" s="2394"/>
      <c r="AX68" s="2395"/>
      <c r="AY68" s="2394"/>
      <c r="AZ68" s="2394"/>
      <c r="BA68" s="2396"/>
      <c r="BB68" s="725"/>
      <c r="BC68" s="726"/>
      <c r="BD68" s="2394"/>
      <c r="BE68" s="2394"/>
      <c r="BF68" s="2394"/>
      <c r="BG68" s="2396"/>
      <c r="BH68" s="718"/>
      <c r="BI68" s="719"/>
      <c r="BJ68" s="720"/>
      <c r="BK68" s="718"/>
      <c r="BL68" s="724"/>
      <c r="BM68" s="718"/>
      <c r="BN68" s="724"/>
      <c r="BO68" s="718"/>
      <c r="BP68" s="2392"/>
      <c r="BQ68" s="2391"/>
      <c r="BR68" s="2397"/>
      <c r="BS68" s="718"/>
      <c r="BT68" s="719"/>
      <c r="BU68" s="719"/>
      <c r="BV68" s="718"/>
      <c r="BW68" s="719"/>
      <c r="BX68" s="719"/>
      <c r="BY68" s="718"/>
      <c r="BZ68" s="719"/>
      <c r="CA68" s="719"/>
      <c r="CB68" s="2385"/>
      <c r="CC68" s="2386"/>
      <c r="CD68" s="2385"/>
      <c r="CE68" s="2387"/>
      <c r="CF68" s="2388"/>
      <c r="CG68" s="2389"/>
      <c r="CH68" s="2388"/>
      <c r="CI68" s="2389"/>
      <c r="CJ68" s="2388"/>
      <c r="CK68" s="2389"/>
      <c r="CL68" s="2388"/>
      <c r="CM68" s="2386"/>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398" t="s">
        <v>1145</v>
      </c>
      <c r="C69" s="2387"/>
      <c r="D69" s="2389"/>
      <c r="E69" s="2388"/>
      <c r="F69" s="2389"/>
      <c r="G69" s="2388"/>
      <c r="H69" s="2389"/>
      <c r="I69" s="732"/>
      <c r="J69" s="715"/>
      <c r="K69" s="716"/>
      <c r="L69" s="717"/>
      <c r="M69" s="718"/>
      <c r="N69" s="719"/>
      <c r="O69" s="719"/>
      <c r="P69" s="719"/>
      <c r="Q69" s="720"/>
      <c r="R69" s="718"/>
      <c r="S69" s="719"/>
      <c r="T69" s="720"/>
      <c r="U69" s="719"/>
      <c r="V69" s="716"/>
      <c r="W69" s="721"/>
      <c r="X69" s="719"/>
      <c r="Y69" s="2392"/>
      <c r="Z69" s="2391"/>
      <c r="AA69" s="2397"/>
      <c r="AB69" s="2392"/>
      <c r="AC69" s="2391"/>
      <c r="AD69" s="2393"/>
      <c r="AE69" s="716"/>
      <c r="AF69" s="723"/>
      <c r="AG69" s="2390"/>
      <c r="AH69" s="2391"/>
      <c r="AI69" s="2393"/>
      <c r="AJ69" s="2390"/>
      <c r="AK69" s="2391"/>
      <c r="AL69" s="2391"/>
      <c r="AM69" s="2392"/>
      <c r="AN69" s="2391"/>
      <c r="AO69" s="2393"/>
      <c r="AP69" s="718"/>
      <c r="AQ69" s="724"/>
      <c r="AR69" s="725"/>
      <c r="AS69" s="726"/>
      <c r="AT69" s="2394"/>
      <c r="AU69" s="2394"/>
      <c r="AV69" s="2394"/>
      <c r="AW69" s="2394"/>
      <c r="AX69" s="2395"/>
      <c r="AY69" s="2394"/>
      <c r="AZ69" s="2394"/>
      <c r="BA69" s="2396"/>
      <c r="BB69" s="725"/>
      <c r="BC69" s="726"/>
      <c r="BD69" s="2394"/>
      <c r="BE69" s="2394"/>
      <c r="BF69" s="2394"/>
      <c r="BG69" s="2396"/>
      <c r="BH69" s="718"/>
      <c r="BI69" s="719"/>
      <c r="BJ69" s="720"/>
      <c r="BK69" s="718"/>
      <c r="BL69" s="724"/>
      <c r="BM69" s="718"/>
      <c r="BN69" s="724"/>
      <c r="BO69" s="718"/>
      <c r="BP69" s="2392"/>
      <c r="BQ69" s="2391"/>
      <c r="BR69" s="2397"/>
      <c r="BS69" s="718"/>
      <c r="BT69" s="719"/>
      <c r="BU69" s="719"/>
      <c r="BV69" s="718"/>
      <c r="BW69" s="719"/>
      <c r="BX69" s="719"/>
      <c r="BY69" s="718"/>
      <c r="BZ69" s="719"/>
      <c r="CA69" s="719"/>
      <c r="CB69" s="2385"/>
      <c r="CC69" s="2386"/>
      <c r="CD69" s="2385"/>
      <c r="CE69" s="2387"/>
      <c r="CF69" s="2388"/>
      <c r="CG69" s="2389"/>
      <c r="CH69" s="2388"/>
      <c r="CI69" s="2389"/>
      <c r="CJ69" s="2388"/>
      <c r="CK69" s="2389"/>
      <c r="CL69" s="2388"/>
      <c r="CM69" s="2386"/>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398" t="s">
        <v>1146</v>
      </c>
      <c r="C70" s="2387"/>
      <c r="D70" s="2389"/>
      <c r="E70" s="2388"/>
      <c r="F70" s="2389"/>
      <c r="G70" s="2388"/>
      <c r="H70" s="2389"/>
      <c r="I70" s="732"/>
      <c r="J70" s="715"/>
      <c r="K70" s="716"/>
      <c r="L70" s="717"/>
      <c r="M70" s="718"/>
      <c r="N70" s="719"/>
      <c r="O70" s="719"/>
      <c r="P70" s="719"/>
      <c r="Q70" s="720"/>
      <c r="R70" s="718"/>
      <c r="S70" s="719"/>
      <c r="T70" s="720"/>
      <c r="U70" s="719"/>
      <c r="V70" s="716"/>
      <c r="W70" s="721"/>
      <c r="X70" s="719"/>
      <c r="Y70" s="2392"/>
      <c r="Z70" s="2391"/>
      <c r="AA70" s="2397"/>
      <c r="AB70" s="2392"/>
      <c r="AC70" s="2391"/>
      <c r="AD70" s="2393"/>
      <c r="AE70" s="716"/>
      <c r="AF70" s="723"/>
      <c r="AG70" s="2390"/>
      <c r="AH70" s="2391"/>
      <c r="AI70" s="2393"/>
      <c r="AJ70" s="2390"/>
      <c r="AK70" s="2391"/>
      <c r="AL70" s="2391"/>
      <c r="AM70" s="2392"/>
      <c r="AN70" s="2391"/>
      <c r="AO70" s="2393"/>
      <c r="AP70" s="718"/>
      <c r="AQ70" s="724"/>
      <c r="AR70" s="725"/>
      <c r="AS70" s="726"/>
      <c r="AT70" s="2394"/>
      <c r="AU70" s="2394"/>
      <c r="AV70" s="2394"/>
      <c r="AW70" s="2394"/>
      <c r="AX70" s="2395"/>
      <c r="AY70" s="2394"/>
      <c r="AZ70" s="2394"/>
      <c r="BA70" s="2396"/>
      <c r="BB70" s="725"/>
      <c r="BC70" s="726"/>
      <c r="BD70" s="2394"/>
      <c r="BE70" s="2394"/>
      <c r="BF70" s="2394"/>
      <c r="BG70" s="2396"/>
      <c r="BH70" s="718"/>
      <c r="BI70" s="719"/>
      <c r="BJ70" s="720"/>
      <c r="BK70" s="718"/>
      <c r="BL70" s="724"/>
      <c r="BM70" s="718"/>
      <c r="BN70" s="724"/>
      <c r="BO70" s="718"/>
      <c r="BP70" s="2392"/>
      <c r="BQ70" s="2391"/>
      <c r="BR70" s="2397"/>
      <c r="BS70" s="718"/>
      <c r="BT70" s="719"/>
      <c r="BU70" s="719"/>
      <c r="BV70" s="718"/>
      <c r="BW70" s="719"/>
      <c r="BX70" s="719"/>
      <c r="BY70" s="718"/>
      <c r="BZ70" s="719"/>
      <c r="CA70" s="719"/>
      <c r="CB70" s="2385"/>
      <c r="CC70" s="2386"/>
      <c r="CD70" s="2385"/>
      <c r="CE70" s="2387"/>
      <c r="CF70" s="2388"/>
      <c r="CG70" s="2389"/>
      <c r="CH70" s="2388"/>
      <c r="CI70" s="2389"/>
      <c r="CJ70" s="2388"/>
      <c r="CK70" s="2389"/>
      <c r="CL70" s="2388"/>
      <c r="CM70" s="2386"/>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398" t="s">
        <v>1147</v>
      </c>
      <c r="C71" s="2387"/>
      <c r="D71" s="2389"/>
      <c r="E71" s="2388"/>
      <c r="F71" s="2389"/>
      <c r="G71" s="2388"/>
      <c r="H71" s="2389"/>
      <c r="I71" s="732"/>
      <c r="J71" s="715"/>
      <c r="K71" s="716"/>
      <c r="L71" s="717"/>
      <c r="M71" s="718"/>
      <c r="N71" s="719"/>
      <c r="O71" s="719"/>
      <c r="P71" s="719"/>
      <c r="Q71" s="720"/>
      <c r="R71" s="718"/>
      <c r="S71" s="719"/>
      <c r="T71" s="720"/>
      <c r="U71" s="719"/>
      <c r="V71" s="716"/>
      <c r="W71" s="721"/>
      <c r="X71" s="719"/>
      <c r="Y71" s="2392"/>
      <c r="Z71" s="2391"/>
      <c r="AA71" s="2397"/>
      <c r="AB71" s="2392"/>
      <c r="AC71" s="2391"/>
      <c r="AD71" s="2393"/>
      <c r="AE71" s="716"/>
      <c r="AF71" s="723"/>
      <c r="AG71" s="2390"/>
      <c r="AH71" s="2391"/>
      <c r="AI71" s="2393"/>
      <c r="AJ71" s="2390"/>
      <c r="AK71" s="2391"/>
      <c r="AL71" s="2391"/>
      <c r="AM71" s="2392"/>
      <c r="AN71" s="2391"/>
      <c r="AO71" s="2393"/>
      <c r="AP71" s="718"/>
      <c r="AQ71" s="724"/>
      <c r="AR71" s="725"/>
      <c r="AS71" s="726"/>
      <c r="AT71" s="2394"/>
      <c r="AU71" s="2394"/>
      <c r="AV71" s="2394"/>
      <c r="AW71" s="2394"/>
      <c r="AX71" s="2395"/>
      <c r="AY71" s="2394"/>
      <c r="AZ71" s="2394"/>
      <c r="BA71" s="2396"/>
      <c r="BB71" s="725"/>
      <c r="BC71" s="726"/>
      <c r="BD71" s="2394"/>
      <c r="BE71" s="2394"/>
      <c r="BF71" s="2394"/>
      <c r="BG71" s="2396"/>
      <c r="BH71" s="718"/>
      <c r="BI71" s="719"/>
      <c r="BJ71" s="720"/>
      <c r="BK71" s="718"/>
      <c r="BL71" s="724"/>
      <c r="BM71" s="718"/>
      <c r="BN71" s="724"/>
      <c r="BO71" s="718"/>
      <c r="BP71" s="2392"/>
      <c r="BQ71" s="2391"/>
      <c r="BR71" s="2397"/>
      <c r="BS71" s="718"/>
      <c r="BT71" s="719"/>
      <c r="BU71" s="719"/>
      <c r="BV71" s="718"/>
      <c r="BW71" s="719"/>
      <c r="BX71" s="719"/>
      <c r="BY71" s="718"/>
      <c r="BZ71" s="719"/>
      <c r="CA71" s="719"/>
      <c r="CB71" s="2385"/>
      <c r="CC71" s="2386"/>
      <c r="CD71" s="2385"/>
      <c r="CE71" s="2387"/>
      <c r="CF71" s="2388"/>
      <c r="CG71" s="2389"/>
      <c r="CH71" s="2388"/>
      <c r="CI71" s="2389"/>
      <c r="CJ71" s="2388"/>
      <c r="CK71" s="2389"/>
      <c r="CL71" s="2388"/>
      <c r="CM71" s="2386"/>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398" t="s">
        <v>1148</v>
      </c>
      <c r="C72" s="2387"/>
      <c r="D72" s="2389"/>
      <c r="E72" s="2388"/>
      <c r="F72" s="2389"/>
      <c r="G72" s="2388"/>
      <c r="H72" s="2389"/>
      <c r="I72" s="732"/>
      <c r="J72" s="715"/>
      <c r="K72" s="716"/>
      <c r="L72" s="717"/>
      <c r="M72" s="718"/>
      <c r="N72" s="719"/>
      <c r="O72" s="719"/>
      <c r="P72" s="719"/>
      <c r="Q72" s="720"/>
      <c r="R72" s="718"/>
      <c r="S72" s="719"/>
      <c r="T72" s="720"/>
      <c r="U72" s="719"/>
      <c r="V72" s="716"/>
      <c r="W72" s="721"/>
      <c r="X72" s="719"/>
      <c r="Y72" s="2392"/>
      <c r="Z72" s="2391"/>
      <c r="AA72" s="2397"/>
      <c r="AB72" s="2392"/>
      <c r="AC72" s="2391"/>
      <c r="AD72" s="2393"/>
      <c r="AE72" s="716"/>
      <c r="AF72" s="723"/>
      <c r="AG72" s="2390"/>
      <c r="AH72" s="2391"/>
      <c r="AI72" s="2393"/>
      <c r="AJ72" s="2390"/>
      <c r="AK72" s="2391"/>
      <c r="AL72" s="2391"/>
      <c r="AM72" s="2392"/>
      <c r="AN72" s="2391"/>
      <c r="AO72" s="2393"/>
      <c r="AP72" s="718"/>
      <c r="AQ72" s="724"/>
      <c r="AR72" s="725"/>
      <c r="AS72" s="726"/>
      <c r="AT72" s="2394"/>
      <c r="AU72" s="2394"/>
      <c r="AV72" s="2394"/>
      <c r="AW72" s="2394"/>
      <c r="AX72" s="2395"/>
      <c r="AY72" s="2394"/>
      <c r="AZ72" s="2394"/>
      <c r="BA72" s="2396"/>
      <c r="BB72" s="725"/>
      <c r="BC72" s="726"/>
      <c r="BD72" s="2394"/>
      <c r="BE72" s="2394"/>
      <c r="BF72" s="2394"/>
      <c r="BG72" s="2396"/>
      <c r="BH72" s="718"/>
      <c r="BI72" s="719"/>
      <c r="BJ72" s="720"/>
      <c r="BK72" s="718"/>
      <c r="BL72" s="724"/>
      <c r="BM72" s="718"/>
      <c r="BN72" s="724"/>
      <c r="BO72" s="718"/>
      <c r="BP72" s="2392"/>
      <c r="BQ72" s="2391"/>
      <c r="BR72" s="2397"/>
      <c r="BS72" s="718"/>
      <c r="BT72" s="719"/>
      <c r="BU72" s="719"/>
      <c r="BV72" s="718"/>
      <c r="BW72" s="719"/>
      <c r="BX72" s="719"/>
      <c r="BY72" s="718"/>
      <c r="BZ72" s="719"/>
      <c r="CA72" s="719"/>
      <c r="CB72" s="2385"/>
      <c r="CC72" s="2386"/>
      <c r="CD72" s="2385"/>
      <c r="CE72" s="2387"/>
      <c r="CF72" s="2388"/>
      <c r="CG72" s="2389"/>
      <c r="CH72" s="2388"/>
      <c r="CI72" s="2389"/>
      <c r="CJ72" s="2388"/>
      <c r="CK72" s="2389"/>
      <c r="CL72" s="2388"/>
      <c r="CM72" s="2386"/>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398" t="s">
        <v>1149</v>
      </c>
      <c r="C73" s="2387"/>
      <c r="D73" s="2389"/>
      <c r="E73" s="2388"/>
      <c r="F73" s="2389"/>
      <c r="G73" s="2388"/>
      <c r="H73" s="2389"/>
      <c r="I73" s="732"/>
      <c r="J73" s="715"/>
      <c r="K73" s="716"/>
      <c r="L73" s="717"/>
      <c r="M73" s="718"/>
      <c r="N73" s="719"/>
      <c r="O73" s="719"/>
      <c r="P73" s="719"/>
      <c r="Q73" s="720"/>
      <c r="R73" s="718"/>
      <c r="S73" s="719"/>
      <c r="T73" s="720"/>
      <c r="U73" s="719"/>
      <c r="V73" s="716"/>
      <c r="W73" s="721"/>
      <c r="X73" s="719"/>
      <c r="Y73" s="2392"/>
      <c r="Z73" s="2391"/>
      <c r="AA73" s="2397"/>
      <c r="AB73" s="2392"/>
      <c r="AC73" s="2391"/>
      <c r="AD73" s="2393"/>
      <c r="AE73" s="716"/>
      <c r="AF73" s="723"/>
      <c r="AG73" s="2390"/>
      <c r="AH73" s="2391"/>
      <c r="AI73" s="2393"/>
      <c r="AJ73" s="2390"/>
      <c r="AK73" s="2391"/>
      <c r="AL73" s="2391"/>
      <c r="AM73" s="2392"/>
      <c r="AN73" s="2391"/>
      <c r="AO73" s="2393"/>
      <c r="AP73" s="718"/>
      <c r="AQ73" s="724"/>
      <c r="AR73" s="725"/>
      <c r="AS73" s="726"/>
      <c r="AT73" s="2394"/>
      <c r="AU73" s="2394"/>
      <c r="AV73" s="2394"/>
      <c r="AW73" s="2394"/>
      <c r="AX73" s="2395"/>
      <c r="AY73" s="2394"/>
      <c r="AZ73" s="2394"/>
      <c r="BA73" s="2396"/>
      <c r="BB73" s="725"/>
      <c r="BC73" s="726"/>
      <c r="BD73" s="2394"/>
      <c r="BE73" s="2394"/>
      <c r="BF73" s="2394"/>
      <c r="BG73" s="2396"/>
      <c r="BH73" s="718"/>
      <c r="BI73" s="719"/>
      <c r="BJ73" s="720"/>
      <c r="BK73" s="718"/>
      <c r="BL73" s="724"/>
      <c r="BM73" s="718"/>
      <c r="BN73" s="724"/>
      <c r="BO73" s="718"/>
      <c r="BP73" s="2392"/>
      <c r="BQ73" s="2391"/>
      <c r="BR73" s="2397"/>
      <c r="BS73" s="718"/>
      <c r="BT73" s="719"/>
      <c r="BU73" s="719"/>
      <c r="BV73" s="718"/>
      <c r="BW73" s="719"/>
      <c r="BX73" s="719"/>
      <c r="BY73" s="718"/>
      <c r="BZ73" s="719"/>
      <c r="CA73" s="719"/>
      <c r="CB73" s="2385"/>
      <c r="CC73" s="2386"/>
      <c r="CD73" s="2385"/>
      <c r="CE73" s="2387"/>
      <c r="CF73" s="2388"/>
      <c r="CG73" s="2389"/>
      <c r="CH73" s="2388"/>
      <c r="CI73" s="2389"/>
      <c r="CJ73" s="2388"/>
      <c r="CK73" s="2389"/>
      <c r="CL73" s="2388"/>
      <c r="CM73" s="2386"/>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398" t="s">
        <v>1150</v>
      </c>
      <c r="C74" s="2387"/>
      <c r="D74" s="2389"/>
      <c r="E74" s="2388"/>
      <c r="F74" s="2389"/>
      <c r="G74" s="2388"/>
      <c r="H74" s="2389"/>
      <c r="I74" s="732"/>
      <c r="J74" s="715"/>
      <c r="K74" s="716"/>
      <c r="L74" s="717"/>
      <c r="M74" s="718"/>
      <c r="N74" s="719"/>
      <c r="O74" s="719"/>
      <c r="P74" s="719"/>
      <c r="Q74" s="720"/>
      <c r="R74" s="718"/>
      <c r="S74" s="719"/>
      <c r="T74" s="720"/>
      <c r="U74" s="719"/>
      <c r="V74" s="716"/>
      <c r="W74" s="721"/>
      <c r="X74" s="719"/>
      <c r="Y74" s="2392"/>
      <c r="Z74" s="2391"/>
      <c r="AA74" s="2397"/>
      <c r="AB74" s="2392"/>
      <c r="AC74" s="2391"/>
      <c r="AD74" s="2393"/>
      <c r="AE74" s="716"/>
      <c r="AF74" s="723"/>
      <c r="AG74" s="2390"/>
      <c r="AH74" s="2391"/>
      <c r="AI74" s="2393"/>
      <c r="AJ74" s="2390"/>
      <c r="AK74" s="2391"/>
      <c r="AL74" s="2391"/>
      <c r="AM74" s="2392"/>
      <c r="AN74" s="2391"/>
      <c r="AO74" s="2393"/>
      <c r="AP74" s="718"/>
      <c r="AQ74" s="724"/>
      <c r="AR74" s="725"/>
      <c r="AS74" s="726"/>
      <c r="AT74" s="2394"/>
      <c r="AU74" s="2394"/>
      <c r="AV74" s="2394"/>
      <c r="AW74" s="2394"/>
      <c r="AX74" s="2395"/>
      <c r="AY74" s="2394"/>
      <c r="AZ74" s="2394"/>
      <c r="BA74" s="2396"/>
      <c r="BB74" s="725"/>
      <c r="BC74" s="726"/>
      <c r="BD74" s="2394"/>
      <c r="BE74" s="2394"/>
      <c r="BF74" s="2394"/>
      <c r="BG74" s="2396"/>
      <c r="BH74" s="718"/>
      <c r="BI74" s="719"/>
      <c r="BJ74" s="720"/>
      <c r="BK74" s="718"/>
      <c r="BL74" s="724"/>
      <c r="BM74" s="718"/>
      <c r="BN74" s="724"/>
      <c r="BO74" s="718"/>
      <c r="BP74" s="2392"/>
      <c r="BQ74" s="2391"/>
      <c r="BR74" s="2397"/>
      <c r="BS74" s="718"/>
      <c r="BT74" s="719"/>
      <c r="BU74" s="719"/>
      <c r="BV74" s="718"/>
      <c r="BW74" s="719"/>
      <c r="BX74" s="719"/>
      <c r="BY74" s="718"/>
      <c r="BZ74" s="719"/>
      <c r="CA74" s="719"/>
      <c r="CB74" s="2385"/>
      <c r="CC74" s="2386"/>
      <c r="CD74" s="2385"/>
      <c r="CE74" s="2387"/>
      <c r="CF74" s="2388"/>
      <c r="CG74" s="2389"/>
      <c r="CH74" s="2388"/>
      <c r="CI74" s="2389"/>
      <c r="CJ74" s="2388"/>
      <c r="CK74" s="2389"/>
      <c r="CL74" s="2388"/>
      <c r="CM74" s="2386"/>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398" t="s">
        <v>1151</v>
      </c>
      <c r="C75" s="2387"/>
      <c r="D75" s="2389"/>
      <c r="E75" s="2388"/>
      <c r="F75" s="2389"/>
      <c r="G75" s="2388"/>
      <c r="H75" s="2389"/>
      <c r="I75" s="732"/>
      <c r="J75" s="715"/>
      <c r="K75" s="716"/>
      <c r="L75" s="717"/>
      <c r="M75" s="718"/>
      <c r="N75" s="719"/>
      <c r="O75" s="719"/>
      <c r="P75" s="719"/>
      <c r="Q75" s="720"/>
      <c r="R75" s="718"/>
      <c r="S75" s="719"/>
      <c r="T75" s="720"/>
      <c r="U75" s="719"/>
      <c r="V75" s="716"/>
      <c r="W75" s="721"/>
      <c r="X75" s="719"/>
      <c r="Y75" s="2392"/>
      <c r="Z75" s="2391"/>
      <c r="AA75" s="2397"/>
      <c r="AB75" s="2392"/>
      <c r="AC75" s="2391"/>
      <c r="AD75" s="2393"/>
      <c r="AE75" s="716"/>
      <c r="AF75" s="723"/>
      <c r="AG75" s="2390"/>
      <c r="AH75" s="2391"/>
      <c r="AI75" s="2393"/>
      <c r="AJ75" s="2390"/>
      <c r="AK75" s="2391"/>
      <c r="AL75" s="2391"/>
      <c r="AM75" s="2392"/>
      <c r="AN75" s="2391"/>
      <c r="AO75" s="2393"/>
      <c r="AP75" s="718"/>
      <c r="AQ75" s="724"/>
      <c r="AR75" s="725"/>
      <c r="AS75" s="726"/>
      <c r="AT75" s="2394"/>
      <c r="AU75" s="2394"/>
      <c r="AV75" s="2394"/>
      <c r="AW75" s="2394"/>
      <c r="AX75" s="2395"/>
      <c r="AY75" s="2394"/>
      <c r="AZ75" s="2394"/>
      <c r="BA75" s="2396"/>
      <c r="BB75" s="725"/>
      <c r="BC75" s="726"/>
      <c r="BD75" s="2394"/>
      <c r="BE75" s="2394"/>
      <c r="BF75" s="2394"/>
      <c r="BG75" s="2396"/>
      <c r="BH75" s="718"/>
      <c r="BI75" s="719"/>
      <c r="BJ75" s="720"/>
      <c r="BK75" s="718"/>
      <c r="BL75" s="724"/>
      <c r="BM75" s="718"/>
      <c r="BN75" s="724"/>
      <c r="BO75" s="718"/>
      <c r="BP75" s="2392"/>
      <c r="BQ75" s="2391"/>
      <c r="BR75" s="2397"/>
      <c r="BS75" s="718"/>
      <c r="BT75" s="719"/>
      <c r="BU75" s="719"/>
      <c r="BV75" s="718"/>
      <c r="BW75" s="719"/>
      <c r="BX75" s="719"/>
      <c r="BY75" s="718"/>
      <c r="BZ75" s="719"/>
      <c r="CA75" s="719"/>
      <c r="CB75" s="2385"/>
      <c r="CC75" s="2386"/>
      <c r="CD75" s="2385"/>
      <c r="CE75" s="2387"/>
      <c r="CF75" s="2388"/>
      <c r="CG75" s="2389"/>
      <c r="CH75" s="2388"/>
      <c r="CI75" s="2389"/>
      <c r="CJ75" s="2388"/>
      <c r="CK75" s="2389"/>
      <c r="CL75" s="2388"/>
      <c r="CM75" s="2386"/>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398" t="s">
        <v>1152</v>
      </c>
      <c r="C76" s="2387"/>
      <c r="D76" s="2389"/>
      <c r="E76" s="2388"/>
      <c r="F76" s="2389"/>
      <c r="G76" s="2388"/>
      <c r="H76" s="2389"/>
      <c r="I76" s="732"/>
      <c r="J76" s="715"/>
      <c r="K76" s="716"/>
      <c r="L76" s="717"/>
      <c r="M76" s="718"/>
      <c r="N76" s="719"/>
      <c r="O76" s="719"/>
      <c r="P76" s="719"/>
      <c r="Q76" s="720"/>
      <c r="R76" s="718"/>
      <c r="S76" s="719"/>
      <c r="T76" s="720"/>
      <c r="U76" s="719"/>
      <c r="V76" s="716"/>
      <c r="W76" s="721"/>
      <c r="X76" s="719"/>
      <c r="Y76" s="2392"/>
      <c r="Z76" s="2391"/>
      <c r="AA76" s="2397"/>
      <c r="AB76" s="2392"/>
      <c r="AC76" s="2391"/>
      <c r="AD76" s="2393"/>
      <c r="AE76" s="716"/>
      <c r="AF76" s="723"/>
      <c r="AG76" s="2390"/>
      <c r="AH76" s="2391"/>
      <c r="AI76" s="2393"/>
      <c r="AJ76" s="2390"/>
      <c r="AK76" s="2391"/>
      <c r="AL76" s="2391"/>
      <c r="AM76" s="2392"/>
      <c r="AN76" s="2391"/>
      <c r="AO76" s="2393"/>
      <c r="AP76" s="718"/>
      <c r="AQ76" s="724"/>
      <c r="AR76" s="725"/>
      <c r="AS76" s="726"/>
      <c r="AT76" s="2394"/>
      <c r="AU76" s="2394"/>
      <c r="AV76" s="2394"/>
      <c r="AW76" s="2394"/>
      <c r="AX76" s="2395"/>
      <c r="AY76" s="2394"/>
      <c r="AZ76" s="2394"/>
      <c r="BA76" s="2396"/>
      <c r="BB76" s="725"/>
      <c r="BC76" s="726"/>
      <c r="BD76" s="2394"/>
      <c r="BE76" s="2394"/>
      <c r="BF76" s="2394"/>
      <c r="BG76" s="2396"/>
      <c r="BH76" s="718"/>
      <c r="BI76" s="719"/>
      <c r="BJ76" s="720"/>
      <c r="BK76" s="718"/>
      <c r="BL76" s="724"/>
      <c r="BM76" s="718"/>
      <c r="BN76" s="724"/>
      <c r="BO76" s="718"/>
      <c r="BP76" s="2392"/>
      <c r="BQ76" s="2391"/>
      <c r="BR76" s="2397"/>
      <c r="BS76" s="718"/>
      <c r="BT76" s="719"/>
      <c r="BU76" s="719"/>
      <c r="BV76" s="718"/>
      <c r="BW76" s="719"/>
      <c r="BX76" s="719"/>
      <c r="BY76" s="718"/>
      <c r="BZ76" s="719"/>
      <c r="CA76" s="719"/>
      <c r="CB76" s="2385"/>
      <c r="CC76" s="2386"/>
      <c r="CD76" s="2385"/>
      <c r="CE76" s="2387"/>
      <c r="CF76" s="2388"/>
      <c r="CG76" s="2389"/>
      <c r="CH76" s="2388"/>
      <c r="CI76" s="2389"/>
      <c r="CJ76" s="2388"/>
      <c r="CK76" s="2389"/>
      <c r="CL76" s="2388"/>
      <c r="CM76" s="2386"/>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398" t="s">
        <v>1153</v>
      </c>
      <c r="C77" s="2387"/>
      <c r="D77" s="2389"/>
      <c r="E77" s="2388"/>
      <c r="F77" s="2389"/>
      <c r="G77" s="2388"/>
      <c r="H77" s="2389"/>
      <c r="I77" s="732"/>
      <c r="J77" s="715"/>
      <c r="K77" s="716"/>
      <c r="L77" s="717"/>
      <c r="M77" s="718"/>
      <c r="N77" s="719"/>
      <c r="O77" s="719"/>
      <c r="P77" s="719"/>
      <c r="Q77" s="720"/>
      <c r="R77" s="718"/>
      <c r="S77" s="719"/>
      <c r="T77" s="720"/>
      <c r="U77" s="719"/>
      <c r="V77" s="716"/>
      <c r="W77" s="721"/>
      <c r="X77" s="719"/>
      <c r="Y77" s="2392"/>
      <c r="Z77" s="2391"/>
      <c r="AA77" s="2397"/>
      <c r="AB77" s="2392"/>
      <c r="AC77" s="2391"/>
      <c r="AD77" s="2393"/>
      <c r="AE77" s="716"/>
      <c r="AF77" s="723"/>
      <c r="AG77" s="2390"/>
      <c r="AH77" s="2391"/>
      <c r="AI77" s="2393"/>
      <c r="AJ77" s="2390"/>
      <c r="AK77" s="2391"/>
      <c r="AL77" s="2391"/>
      <c r="AM77" s="2392"/>
      <c r="AN77" s="2391"/>
      <c r="AO77" s="2393"/>
      <c r="AP77" s="718"/>
      <c r="AQ77" s="724"/>
      <c r="AR77" s="725"/>
      <c r="AS77" s="726"/>
      <c r="AT77" s="2394"/>
      <c r="AU77" s="2394"/>
      <c r="AV77" s="2394"/>
      <c r="AW77" s="2394"/>
      <c r="AX77" s="2395"/>
      <c r="AY77" s="2394"/>
      <c r="AZ77" s="2394"/>
      <c r="BA77" s="2396"/>
      <c r="BB77" s="725"/>
      <c r="BC77" s="726"/>
      <c r="BD77" s="2394"/>
      <c r="BE77" s="2394"/>
      <c r="BF77" s="2394"/>
      <c r="BG77" s="2396"/>
      <c r="BH77" s="718"/>
      <c r="BI77" s="719"/>
      <c r="BJ77" s="720"/>
      <c r="BK77" s="718"/>
      <c r="BL77" s="724"/>
      <c r="BM77" s="718"/>
      <c r="BN77" s="724"/>
      <c r="BO77" s="718"/>
      <c r="BP77" s="2392"/>
      <c r="BQ77" s="2391"/>
      <c r="BR77" s="2397"/>
      <c r="BS77" s="718"/>
      <c r="BT77" s="719"/>
      <c r="BU77" s="719"/>
      <c r="BV77" s="718"/>
      <c r="BW77" s="719"/>
      <c r="BX77" s="719"/>
      <c r="BY77" s="718"/>
      <c r="BZ77" s="719"/>
      <c r="CA77" s="719"/>
      <c r="CB77" s="2385"/>
      <c r="CC77" s="2386"/>
      <c r="CD77" s="2385"/>
      <c r="CE77" s="2387"/>
      <c r="CF77" s="2388"/>
      <c r="CG77" s="2389"/>
      <c r="CH77" s="2388"/>
      <c r="CI77" s="2389"/>
      <c r="CJ77" s="2388"/>
      <c r="CK77" s="2389"/>
      <c r="CL77" s="2388"/>
      <c r="CM77" s="2386"/>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398" t="s">
        <v>1154</v>
      </c>
      <c r="C78" s="2387"/>
      <c r="D78" s="2389"/>
      <c r="E78" s="2388"/>
      <c r="F78" s="2389"/>
      <c r="G78" s="2388"/>
      <c r="H78" s="2389"/>
      <c r="I78" s="732"/>
      <c r="J78" s="715"/>
      <c r="K78" s="716"/>
      <c r="L78" s="717"/>
      <c r="M78" s="718"/>
      <c r="N78" s="719"/>
      <c r="O78" s="719"/>
      <c r="P78" s="719"/>
      <c r="Q78" s="720"/>
      <c r="R78" s="718"/>
      <c r="S78" s="719"/>
      <c r="T78" s="720"/>
      <c r="U78" s="719"/>
      <c r="V78" s="716"/>
      <c r="W78" s="721"/>
      <c r="X78" s="719"/>
      <c r="Y78" s="2392"/>
      <c r="Z78" s="2391"/>
      <c r="AA78" s="2397"/>
      <c r="AB78" s="2392"/>
      <c r="AC78" s="2391"/>
      <c r="AD78" s="2393"/>
      <c r="AE78" s="716"/>
      <c r="AF78" s="723"/>
      <c r="AG78" s="2390"/>
      <c r="AH78" s="2391"/>
      <c r="AI78" s="2393"/>
      <c r="AJ78" s="2390"/>
      <c r="AK78" s="2391"/>
      <c r="AL78" s="2391"/>
      <c r="AM78" s="2392"/>
      <c r="AN78" s="2391"/>
      <c r="AO78" s="2393"/>
      <c r="AP78" s="718"/>
      <c r="AQ78" s="724"/>
      <c r="AR78" s="725"/>
      <c r="AS78" s="726"/>
      <c r="AT78" s="2394"/>
      <c r="AU78" s="2394"/>
      <c r="AV78" s="2394"/>
      <c r="AW78" s="2394"/>
      <c r="AX78" s="2395"/>
      <c r="AY78" s="2394"/>
      <c r="AZ78" s="2394"/>
      <c r="BA78" s="2396"/>
      <c r="BB78" s="725"/>
      <c r="BC78" s="726"/>
      <c r="BD78" s="2394"/>
      <c r="BE78" s="2394"/>
      <c r="BF78" s="2394"/>
      <c r="BG78" s="2396"/>
      <c r="BH78" s="718"/>
      <c r="BI78" s="719"/>
      <c r="BJ78" s="720"/>
      <c r="BK78" s="718"/>
      <c r="BL78" s="724"/>
      <c r="BM78" s="718"/>
      <c r="BN78" s="724"/>
      <c r="BO78" s="718"/>
      <c r="BP78" s="2392"/>
      <c r="BQ78" s="2391"/>
      <c r="BR78" s="2397"/>
      <c r="BS78" s="718"/>
      <c r="BT78" s="719"/>
      <c r="BU78" s="719"/>
      <c r="BV78" s="718"/>
      <c r="BW78" s="719"/>
      <c r="BX78" s="719"/>
      <c r="BY78" s="718"/>
      <c r="BZ78" s="719"/>
      <c r="CA78" s="719"/>
      <c r="CB78" s="2385"/>
      <c r="CC78" s="2386"/>
      <c r="CD78" s="2385"/>
      <c r="CE78" s="2387"/>
      <c r="CF78" s="2388"/>
      <c r="CG78" s="2389"/>
      <c r="CH78" s="2388"/>
      <c r="CI78" s="2389"/>
      <c r="CJ78" s="2388"/>
      <c r="CK78" s="2389"/>
      <c r="CL78" s="2388"/>
      <c r="CM78" s="2386"/>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398" t="s">
        <v>1155</v>
      </c>
      <c r="C79" s="2387"/>
      <c r="D79" s="2389"/>
      <c r="E79" s="2388"/>
      <c r="F79" s="2389"/>
      <c r="G79" s="2388"/>
      <c r="H79" s="2389"/>
      <c r="I79" s="732"/>
      <c r="J79" s="715"/>
      <c r="K79" s="716"/>
      <c r="L79" s="717"/>
      <c r="M79" s="718"/>
      <c r="N79" s="719"/>
      <c r="O79" s="719"/>
      <c r="P79" s="719"/>
      <c r="Q79" s="720"/>
      <c r="R79" s="718"/>
      <c r="S79" s="719"/>
      <c r="T79" s="720"/>
      <c r="U79" s="719"/>
      <c r="V79" s="716"/>
      <c r="W79" s="721"/>
      <c r="X79" s="719"/>
      <c r="Y79" s="2392"/>
      <c r="Z79" s="2391"/>
      <c r="AA79" s="2397"/>
      <c r="AB79" s="2392"/>
      <c r="AC79" s="2391"/>
      <c r="AD79" s="2393"/>
      <c r="AE79" s="716"/>
      <c r="AF79" s="723"/>
      <c r="AG79" s="2390"/>
      <c r="AH79" s="2391"/>
      <c r="AI79" s="2393"/>
      <c r="AJ79" s="2390"/>
      <c r="AK79" s="2391"/>
      <c r="AL79" s="2391"/>
      <c r="AM79" s="2392"/>
      <c r="AN79" s="2391"/>
      <c r="AO79" s="2393"/>
      <c r="AP79" s="718"/>
      <c r="AQ79" s="724"/>
      <c r="AR79" s="725"/>
      <c r="AS79" s="726"/>
      <c r="AT79" s="2394"/>
      <c r="AU79" s="2394"/>
      <c r="AV79" s="2394"/>
      <c r="AW79" s="2394"/>
      <c r="AX79" s="2395"/>
      <c r="AY79" s="2394"/>
      <c r="AZ79" s="2394"/>
      <c r="BA79" s="2396"/>
      <c r="BB79" s="725"/>
      <c r="BC79" s="726"/>
      <c r="BD79" s="2394"/>
      <c r="BE79" s="2394"/>
      <c r="BF79" s="2394"/>
      <c r="BG79" s="2396"/>
      <c r="BH79" s="718"/>
      <c r="BI79" s="719"/>
      <c r="BJ79" s="720"/>
      <c r="BK79" s="718"/>
      <c r="BL79" s="724"/>
      <c r="BM79" s="718"/>
      <c r="BN79" s="724"/>
      <c r="BO79" s="718"/>
      <c r="BP79" s="2392"/>
      <c r="BQ79" s="2391"/>
      <c r="BR79" s="2397"/>
      <c r="BS79" s="718"/>
      <c r="BT79" s="719"/>
      <c r="BU79" s="719"/>
      <c r="BV79" s="718"/>
      <c r="BW79" s="719"/>
      <c r="BX79" s="719"/>
      <c r="BY79" s="718"/>
      <c r="BZ79" s="719"/>
      <c r="CA79" s="719"/>
      <c r="CB79" s="2385"/>
      <c r="CC79" s="2386"/>
      <c r="CD79" s="2385"/>
      <c r="CE79" s="2387"/>
      <c r="CF79" s="2388"/>
      <c r="CG79" s="2389"/>
      <c r="CH79" s="2388"/>
      <c r="CI79" s="2389"/>
      <c r="CJ79" s="2388"/>
      <c r="CK79" s="2389"/>
      <c r="CL79" s="2388"/>
      <c r="CM79" s="2386"/>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398" t="s">
        <v>1156</v>
      </c>
      <c r="C80" s="2387"/>
      <c r="D80" s="2389"/>
      <c r="E80" s="2388"/>
      <c r="F80" s="2389"/>
      <c r="G80" s="2388"/>
      <c r="H80" s="2389"/>
      <c r="I80" s="732"/>
      <c r="J80" s="715"/>
      <c r="K80" s="716"/>
      <c r="L80" s="717"/>
      <c r="M80" s="718"/>
      <c r="N80" s="719"/>
      <c r="O80" s="719"/>
      <c r="P80" s="719"/>
      <c r="Q80" s="720"/>
      <c r="R80" s="718"/>
      <c r="S80" s="719"/>
      <c r="T80" s="720"/>
      <c r="U80" s="719"/>
      <c r="V80" s="716"/>
      <c r="W80" s="721"/>
      <c r="X80" s="719"/>
      <c r="Y80" s="2392"/>
      <c r="Z80" s="2391"/>
      <c r="AA80" s="2397"/>
      <c r="AB80" s="2392"/>
      <c r="AC80" s="2391"/>
      <c r="AD80" s="2393"/>
      <c r="AE80" s="716"/>
      <c r="AF80" s="723"/>
      <c r="AG80" s="2390"/>
      <c r="AH80" s="2391"/>
      <c r="AI80" s="2393"/>
      <c r="AJ80" s="2390"/>
      <c r="AK80" s="2391"/>
      <c r="AL80" s="2391"/>
      <c r="AM80" s="2392"/>
      <c r="AN80" s="2391"/>
      <c r="AO80" s="2393"/>
      <c r="AP80" s="718"/>
      <c r="AQ80" s="724"/>
      <c r="AR80" s="725"/>
      <c r="AS80" s="726"/>
      <c r="AT80" s="2394"/>
      <c r="AU80" s="2394"/>
      <c r="AV80" s="2394"/>
      <c r="AW80" s="2394"/>
      <c r="AX80" s="2395"/>
      <c r="AY80" s="2394"/>
      <c r="AZ80" s="2394"/>
      <c r="BA80" s="2396"/>
      <c r="BB80" s="725"/>
      <c r="BC80" s="726"/>
      <c r="BD80" s="2394"/>
      <c r="BE80" s="2394"/>
      <c r="BF80" s="2394"/>
      <c r="BG80" s="2396"/>
      <c r="BH80" s="718"/>
      <c r="BI80" s="719"/>
      <c r="BJ80" s="720"/>
      <c r="BK80" s="718"/>
      <c r="BL80" s="724"/>
      <c r="BM80" s="718"/>
      <c r="BN80" s="724"/>
      <c r="BO80" s="718"/>
      <c r="BP80" s="2392"/>
      <c r="BQ80" s="2391"/>
      <c r="BR80" s="2397"/>
      <c r="BS80" s="718"/>
      <c r="BT80" s="719"/>
      <c r="BU80" s="719"/>
      <c r="BV80" s="718"/>
      <c r="BW80" s="719"/>
      <c r="BX80" s="719"/>
      <c r="BY80" s="718"/>
      <c r="BZ80" s="719"/>
      <c r="CA80" s="719"/>
      <c r="CB80" s="2385"/>
      <c r="CC80" s="2386"/>
      <c r="CD80" s="2385"/>
      <c r="CE80" s="2387"/>
      <c r="CF80" s="2388"/>
      <c r="CG80" s="2389"/>
      <c r="CH80" s="2388"/>
      <c r="CI80" s="2389"/>
      <c r="CJ80" s="2388"/>
      <c r="CK80" s="2389"/>
      <c r="CL80" s="2388"/>
      <c r="CM80" s="2386"/>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398" t="s">
        <v>1157</v>
      </c>
      <c r="C81" s="2387"/>
      <c r="D81" s="2389"/>
      <c r="E81" s="2388"/>
      <c r="F81" s="2389"/>
      <c r="G81" s="2388"/>
      <c r="H81" s="2389"/>
      <c r="I81" s="732"/>
      <c r="J81" s="715"/>
      <c r="K81" s="716"/>
      <c r="L81" s="717"/>
      <c r="M81" s="718"/>
      <c r="N81" s="719"/>
      <c r="O81" s="719"/>
      <c r="P81" s="719"/>
      <c r="Q81" s="720"/>
      <c r="R81" s="718"/>
      <c r="S81" s="719"/>
      <c r="T81" s="720"/>
      <c r="U81" s="719"/>
      <c r="V81" s="716"/>
      <c r="W81" s="721"/>
      <c r="X81" s="719"/>
      <c r="Y81" s="2392"/>
      <c r="Z81" s="2391"/>
      <c r="AA81" s="2397"/>
      <c r="AB81" s="2392"/>
      <c r="AC81" s="2391"/>
      <c r="AD81" s="2393"/>
      <c r="AE81" s="716"/>
      <c r="AF81" s="723"/>
      <c r="AG81" s="2390"/>
      <c r="AH81" s="2391"/>
      <c r="AI81" s="2393"/>
      <c r="AJ81" s="2390"/>
      <c r="AK81" s="2391"/>
      <c r="AL81" s="2391"/>
      <c r="AM81" s="2392"/>
      <c r="AN81" s="2391"/>
      <c r="AO81" s="2393"/>
      <c r="AP81" s="718"/>
      <c r="AQ81" s="724"/>
      <c r="AR81" s="725"/>
      <c r="AS81" s="726"/>
      <c r="AT81" s="2394"/>
      <c r="AU81" s="2394"/>
      <c r="AV81" s="2394"/>
      <c r="AW81" s="2394"/>
      <c r="AX81" s="2395"/>
      <c r="AY81" s="2394"/>
      <c r="AZ81" s="2394"/>
      <c r="BA81" s="2396"/>
      <c r="BB81" s="725"/>
      <c r="BC81" s="726"/>
      <c r="BD81" s="2394"/>
      <c r="BE81" s="2394"/>
      <c r="BF81" s="2394"/>
      <c r="BG81" s="2396"/>
      <c r="BH81" s="718"/>
      <c r="BI81" s="719"/>
      <c r="BJ81" s="720"/>
      <c r="BK81" s="718"/>
      <c r="BL81" s="724"/>
      <c r="BM81" s="718"/>
      <c r="BN81" s="724"/>
      <c r="BO81" s="718"/>
      <c r="BP81" s="2392"/>
      <c r="BQ81" s="2391"/>
      <c r="BR81" s="2397"/>
      <c r="BS81" s="718"/>
      <c r="BT81" s="719"/>
      <c r="BU81" s="719"/>
      <c r="BV81" s="718"/>
      <c r="BW81" s="719"/>
      <c r="BX81" s="719"/>
      <c r="BY81" s="718"/>
      <c r="BZ81" s="719"/>
      <c r="CA81" s="719"/>
      <c r="CB81" s="2385"/>
      <c r="CC81" s="2386"/>
      <c r="CD81" s="2385"/>
      <c r="CE81" s="2387"/>
      <c r="CF81" s="2388"/>
      <c r="CG81" s="2389"/>
      <c r="CH81" s="2388"/>
      <c r="CI81" s="2389"/>
      <c r="CJ81" s="2388"/>
      <c r="CK81" s="2389"/>
      <c r="CL81" s="2388"/>
      <c r="CM81" s="2386"/>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398" t="s">
        <v>1158</v>
      </c>
      <c r="C82" s="2387"/>
      <c r="D82" s="2389"/>
      <c r="E82" s="2388"/>
      <c r="F82" s="2389"/>
      <c r="G82" s="2388"/>
      <c r="H82" s="2389"/>
      <c r="I82" s="732"/>
      <c r="J82" s="715"/>
      <c r="K82" s="716"/>
      <c r="L82" s="717"/>
      <c r="M82" s="718"/>
      <c r="N82" s="719"/>
      <c r="O82" s="719"/>
      <c r="P82" s="719"/>
      <c r="Q82" s="720"/>
      <c r="R82" s="718"/>
      <c r="S82" s="719"/>
      <c r="T82" s="720"/>
      <c r="U82" s="719"/>
      <c r="V82" s="716"/>
      <c r="W82" s="721"/>
      <c r="X82" s="719"/>
      <c r="Y82" s="2392"/>
      <c r="Z82" s="2391"/>
      <c r="AA82" s="2397"/>
      <c r="AB82" s="2392"/>
      <c r="AC82" s="2391"/>
      <c r="AD82" s="2393"/>
      <c r="AE82" s="716"/>
      <c r="AF82" s="723"/>
      <c r="AG82" s="2390"/>
      <c r="AH82" s="2391"/>
      <c r="AI82" s="2393"/>
      <c r="AJ82" s="2390"/>
      <c r="AK82" s="2391"/>
      <c r="AL82" s="2391"/>
      <c r="AM82" s="2392"/>
      <c r="AN82" s="2391"/>
      <c r="AO82" s="2393"/>
      <c r="AP82" s="718"/>
      <c r="AQ82" s="724"/>
      <c r="AR82" s="725"/>
      <c r="AS82" s="726"/>
      <c r="AT82" s="2394"/>
      <c r="AU82" s="2394"/>
      <c r="AV82" s="2394"/>
      <c r="AW82" s="2394"/>
      <c r="AX82" s="2395"/>
      <c r="AY82" s="2394"/>
      <c r="AZ82" s="2394"/>
      <c r="BA82" s="2396"/>
      <c r="BB82" s="725"/>
      <c r="BC82" s="726"/>
      <c r="BD82" s="2394"/>
      <c r="BE82" s="2394"/>
      <c r="BF82" s="2394"/>
      <c r="BG82" s="2396"/>
      <c r="BH82" s="718"/>
      <c r="BI82" s="719"/>
      <c r="BJ82" s="720"/>
      <c r="BK82" s="718"/>
      <c r="BL82" s="724"/>
      <c r="BM82" s="718"/>
      <c r="BN82" s="724"/>
      <c r="BO82" s="718"/>
      <c r="BP82" s="2392"/>
      <c r="BQ82" s="2391"/>
      <c r="BR82" s="2397"/>
      <c r="BS82" s="718"/>
      <c r="BT82" s="719"/>
      <c r="BU82" s="719"/>
      <c r="BV82" s="718"/>
      <c r="BW82" s="719"/>
      <c r="BX82" s="719"/>
      <c r="BY82" s="718"/>
      <c r="BZ82" s="719"/>
      <c r="CA82" s="719"/>
      <c r="CB82" s="2385"/>
      <c r="CC82" s="2386"/>
      <c r="CD82" s="2385"/>
      <c r="CE82" s="2387"/>
      <c r="CF82" s="2388"/>
      <c r="CG82" s="2389"/>
      <c r="CH82" s="2388"/>
      <c r="CI82" s="2389"/>
      <c r="CJ82" s="2388"/>
      <c r="CK82" s="2389"/>
      <c r="CL82" s="2388"/>
      <c r="CM82" s="2386"/>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398" t="s">
        <v>1159</v>
      </c>
      <c r="C83" s="2387"/>
      <c r="D83" s="2389"/>
      <c r="E83" s="2388"/>
      <c r="F83" s="2389"/>
      <c r="G83" s="2388"/>
      <c r="H83" s="2389"/>
      <c r="I83" s="732"/>
      <c r="J83" s="715"/>
      <c r="K83" s="716"/>
      <c r="L83" s="717"/>
      <c r="M83" s="718"/>
      <c r="N83" s="719"/>
      <c r="O83" s="719"/>
      <c r="P83" s="719"/>
      <c r="Q83" s="720"/>
      <c r="R83" s="718"/>
      <c r="S83" s="719"/>
      <c r="T83" s="720"/>
      <c r="U83" s="719"/>
      <c r="V83" s="716"/>
      <c r="W83" s="721"/>
      <c r="X83" s="719"/>
      <c r="Y83" s="2392"/>
      <c r="Z83" s="2391"/>
      <c r="AA83" s="2397"/>
      <c r="AB83" s="2392"/>
      <c r="AC83" s="2391"/>
      <c r="AD83" s="2393"/>
      <c r="AE83" s="716"/>
      <c r="AF83" s="723"/>
      <c r="AG83" s="2390"/>
      <c r="AH83" s="2391"/>
      <c r="AI83" s="2393"/>
      <c r="AJ83" s="2390"/>
      <c r="AK83" s="2391"/>
      <c r="AL83" s="2391"/>
      <c r="AM83" s="2392"/>
      <c r="AN83" s="2391"/>
      <c r="AO83" s="2393"/>
      <c r="AP83" s="718"/>
      <c r="AQ83" s="724"/>
      <c r="AR83" s="725"/>
      <c r="AS83" s="726"/>
      <c r="AT83" s="2394"/>
      <c r="AU83" s="2394"/>
      <c r="AV83" s="2394"/>
      <c r="AW83" s="2394"/>
      <c r="AX83" s="2395"/>
      <c r="AY83" s="2394"/>
      <c r="AZ83" s="2394"/>
      <c r="BA83" s="2396"/>
      <c r="BB83" s="725"/>
      <c r="BC83" s="726"/>
      <c r="BD83" s="2394"/>
      <c r="BE83" s="2394"/>
      <c r="BF83" s="2394"/>
      <c r="BG83" s="2396"/>
      <c r="BH83" s="718"/>
      <c r="BI83" s="719"/>
      <c r="BJ83" s="720"/>
      <c r="BK83" s="718"/>
      <c r="BL83" s="724"/>
      <c r="BM83" s="718"/>
      <c r="BN83" s="724"/>
      <c r="BO83" s="718"/>
      <c r="BP83" s="2392"/>
      <c r="BQ83" s="2391"/>
      <c r="BR83" s="2397"/>
      <c r="BS83" s="718"/>
      <c r="BT83" s="719"/>
      <c r="BU83" s="719"/>
      <c r="BV83" s="718"/>
      <c r="BW83" s="719"/>
      <c r="BX83" s="719"/>
      <c r="BY83" s="718"/>
      <c r="BZ83" s="719"/>
      <c r="CA83" s="719"/>
      <c r="CB83" s="2385"/>
      <c r="CC83" s="2386"/>
      <c r="CD83" s="2385"/>
      <c r="CE83" s="2387"/>
      <c r="CF83" s="2388"/>
      <c r="CG83" s="2389"/>
      <c r="CH83" s="2388"/>
      <c r="CI83" s="2389"/>
      <c r="CJ83" s="2388"/>
      <c r="CK83" s="2389"/>
      <c r="CL83" s="2388"/>
      <c r="CM83" s="2386"/>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398" t="s">
        <v>1160</v>
      </c>
      <c r="C84" s="2387"/>
      <c r="D84" s="2389"/>
      <c r="E84" s="2388"/>
      <c r="F84" s="2389"/>
      <c r="G84" s="2388"/>
      <c r="H84" s="2389"/>
      <c r="I84" s="732"/>
      <c r="J84" s="715"/>
      <c r="K84" s="716"/>
      <c r="L84" s="717"/>
      <c r="M84" s="718"/>
      <c r="N84" s="719"/>
      <c r="O84" s="719"/>
      <c r="P84" s="719"/>
      <c r="Q84" s="720"/>
      <c r="R84" s="718"/>
      <c r="S84" s="719"/>
      <c r="T84" s="720"/>
      <c r="U84" s="719"/>
      <c r="V84" s="716"/>
      <c r="W84" s="721"/>
      <c r="X84" s="719"/>
      <c r="Y84" s="2392"/>
      <c r="Z84" s="2391"/>
      <c r="AA84" s="2397"/>
      <c r="AB84" s="2392"/>
      <c r="AC84" s="2391"/>
      <c r="AD84" s="2393"/>
      <c r="AE84" s="716"/>
      <c r="AF84" s="723"/>
      <c r="AG84" s="2390"/>
      <c r="AH84" s="2391"/>
      <c r="AI84" s="2393"/>
      <c r="AJ84" s="2390"/>
      <c r="AK84" s="2391"/>
      <c r="AL84" s="2391"/>
      <c r="AM84" s="2392"/>
      <c r="AN84" s="2391"/>
      <c r="AO84" s="2393"/>
      <c r="AP84" s="718"/>
      <c r="AQ84" s="724"/>
      <c r="AR84" s="725"/>
      <c r="AS84" s="726"/>
      <c r="AT84" s="2394"/>
      <c r="AU84" s="2394"/>
      <c r="AV84" s="2394"/>
      <c r="AW84" s="2394"/>
      <c r="AX84" s="2395"/>
      <c r="AY84" s="2394"/>
      <c r="AZ84" s="2394"/>
      <c r="BA84" s="2396"/>
      <c r="BB84" s="725"/>
      <c r="BC84" s="726"/>
      <c r="BD84" s="2394"/>
      <c r="BE84" s="2394"/>
      <c r="BF84" s="2394"/>
      <c r="BG84" s="2396"/>
      <c r="BH84" s="718"/>
      <c r="BI84" s="719"/>
      <c r="BJ84" s="720"/>
      <c r="BK84" s="718"/>
      <c r="BL84" s="724"/>
      <c r="BM84" s="718"/>
      <c r="BN84" s="724"/>
      <c r="BO84" s="718"/>
      <c r="BP84" s="2392"/>
      <c r="BQ84" s="2391"/>
      <c r="BR84" s="2397"/>
      <c r="BS84" s="718"/>
      <c r="BT84" s="719"/>
      <c r="BU84" s="719"/>
      <c r="BV84" s="718"/>
      <c r="BW84" s="719"/>
      <c r="BX84" s="719"/>
      <c r="BY84" s="718"/>
      <c r="BZ84" s="719"/>
      <c r="CA84" s="719"/>
      <c r="CB84" s="2385"/>
      <c r="CC84" s="2386"/>
      <c r="CD84" s="2385"/>
      <c r="CE84" s="2387"/>
      <c r="CF84" s="2388"/>
      <c r="CG84" s="2389"/>
      <c r="CH84" s="2388"/>
      <c r="CI84" s="2389"/>
      <c r="CJ84" s="2388"/>
      <c r="CK84" s="2389"/>
      <c r="CL84" s="2388"/>
      <c r="CM84" s="2386"/>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398" t="s">
        <v>1161</v>
      </c>
      <c r="C85" s="2387"/>
      <c r="D85" s="2389"/>
      <c r="E85" s="2388"/>
      <c r="F85" s="2389"/>
      <c r="G85" s="2388"/>
      <c r="H85" s="2389"/>
      <c r="I85" s="732"/>
      <c r="J85" s="715"/>
      <c r="K85" s="716"/>
      <c r="L85" s="717"/>
      <c r="M85" s="718"/>
      <c r="N85" s="719"/>
      <c r="O85" s="719"/>
      <c r="P85" s="719"/>
      <c r="Q85" s="720"/>
      <c r="R85" s="718"/>
      <c r="S85" s="719"/>
      <c r="T85" s="720"/>
      <c r="U85" s="719"/>
      <c r="V85" s="716"/>
      <c r="W85" s="721"/>
      <c r="X85" s="719"/>
      <c r="Y85" s="2392"/>
      <c r="Z85" s="2391"/>
      <c r="AA85" s="2397"/>
      <c r="AB85" s="2392"/>
      <c r="AC85" s="2391"/>
      <c r="AD85" s="2393"/>
      <c r="AE85" s="716"/>
      <c r="AF85" s="723"/>
      <c r="AG85" s="2390"/>
      <c r="AH85" s="2391"/>
      <c r="AI85" s="2393"/>
      <c r="AJ85" s="2390"/>
      <c r="AK85" s="2391"/>
      <c r="AL85" s="2391"/>
      <c r="AM85" s="2392"/>
      <c r="AN85" s="2391"/>
      <c r="AO85" s="2393"/>
      <c r="AP85" s="718"/>
      <c r="AQ85" s="724"/>
      <c r="AR85" s="725"/>
      <c r="AS85" s="726"/>
      <c r="AT85" s="2394"/>
      <c r="AU85" s="2394"/>
      <c r="AV85" s="2394"/>
      <c r="AW85" s="2394"/>
      <c r="AX85" s="2395"/>
      <c r="AY85" s="2394"/>
      <c r="AZ85" s="2394"/>
      <c r="BA85" s="2396"/>
      <c r="BB85" s="725"/>
      <c r="BC85" s="726"/>
      <c r="BD85" s="2394"/>
      <c r="BE85" s="2394"/>
      <c r="BF85" s="2394"/>
      <c r="BG85" s="2396"/>
      <c r="BH85" s="718"/>
      <c r="BI85" s="719"/>
      <c r="BJ85" s="720"/>
      <c r="BK85" s="718"/>
      <c r="BL85" s="724"/>
      <c r="BM85" s="718"/>
      <c r="BN85" s="724"/>
      <c r="BO85" s="718"/>
      <c r="BP85" s="2392"/>
      <c r="BQ85" s="2391"/>
      <c r="BR85" s="2397"/>
      <c r="BS85" s="718"/>
      <c r="BT85" s="719"/>
      <c r="BU85" s="719"/>
      <c r="BV85" s="718"/>
      <c r="BW85" s="719"/>
      <c r="BX85" s="719"/>
      <c r="BY85" s="718"/>
      <c r="BZ85" s="719"/>
      <c r="CA85" s="719"/>
      <c r="CB85" s="2385"/>
      <c r="CC85" s="2386"/>
      <c r="CD85" s="2385"/>
      <c r="CE85" s="2387"/>
      <c r="CF85" s="2388"/>
      <c r="CG85" s="2389"/>
      <c r="CH85" s="2388"/>
      <c r="CI85" s="2389"/>
      <c r="CJ85" s="2388"/>
      <c r="CK85" s="2389"/>
      <c r="CL85" s="2388"/>
      <c r="CM85" s="2386"/>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398" t="s">
        <v>1162</v>
      </c>
      <c r="C86" s="2387"/>
      <c r="D86" s="2389"/>
      <c r="E86" s="2388"/>
      <c r="F86" s="2389"/>
      <c r="G86" s="2388"/>
      <c r="H86" s="2389"/>
      <c r="I86" s="732"/>
      <c r="J86" s="715"/>
      <c r="K86" s="716"/>
      <c r="L86" s="717"/>
      <c r="M86" s="718"/>
      <c r="N86" s="719"/>
      <c r="O86" s="719"/>
      <c r="P86" s="719"/>
      <c r="Q86" s="720"/>
      <c r="R86" s="718"/>
      <c r="S86" s="719"/>
      <c r="T86" s="720"/>
      <c r="U86" s="719"/>
      <c r="V86" s="716"/>
      <c r="W86" s="721"/>
      <c r="X86" s="719"/>
      <c r="Y86" s="2392"/>
      <c r="Z86" s="2391"/>
      <c r="AA86" s="2397"/>
      <c r="AB86" s="2392"/>
      <c r="AC86" s="2391"/>
      <c r="AD86" s="2393"/>
      <c r="AE86" s="716"/>
      <c r="AF86" s="723"/>
      <c r="AG86" s="2390"/>
      <c r="AH86" s="2391"/>
      <c r="AI86" s="2393"/>
      <c r="AJ86" s="2390"/>
      <c r="AK86" s="2391"/>
      <c r="AL86" s="2391"/>
      <c r="AM86" s="2392"/>
      <c r="AN86" s="2391"/>
      <c r="AO86" s="2393"/>
      <c r="AP86" s="718"/>
      <c r="AQ86" s="724"/>
      <c r="AR86" s="725"/>
      <c r="AS86" s="726"/>
      <c r="AT86" s="2394"/>
      <c r="AU86" s="2394"/>
      <c r="AV86" s="2394"/>
      <c r="AW86" s="2394"/>
      <c r="AX86" s="2395"/>
      <c r="AY86" s="2394"/>
      <c r="AZ86" s="2394"/>
      <c r="BA86" s="2396"/>
      <c r="BB86" s="725"/>
      <c r="BC86" s="726"/>
      <c r="BD86" s="2394"/>
      <c r="BE86" s="2394"/>
      <c r="BF86" s="2394"/>
      <c r="BG86" s="2396"/>
      <c r="BH86" s="718"/>
      <c r="BI86" s="719"/>
      <c r="BJ86" s="720"/>
      <c r="BK86" s="718"/>
      <c r="BL86" s="724"/>
      <c r="BM86" s="718"/>
      <c r="BN86" s="724"/>
      <c r="BO86" s="718"/>
      <c r="BP86" s="2392"/>
      <c r="BQ86" s="2391"/>
      <c r="BR86" s="2397"/>
      <c r="BS86" s="718"/>
      <c r="BT86" s="719"/>
      <c r="BU86" s="719"/>
      <c r="BV86" s="718"/>
      <c r="BW86" s="719"/>
      <c r="BX86" s="719"/>
      <c r="BY86" s="718"/>
      <c r="BZ86" s="719"/>
      <c r="CA86" s="719"/>
      <c r="CB86" s="2385"/>
      <c r="CC86" s="2386"/>
      <c r="CD86" s="2385"/>
      <c r="CE86" s="2387"/>
      <c r="CF86" s="2388"/>
      <c r="CG86" s="2389"/>
      <c r="CH86" s="2388"/>
      <c r="CI86" s="2389"/>
      <c r="CJ86" s="2388"/>
      <c r="CK86" s="2389"/>
      <c r="CL86" s="2388"/>
      <c r="CM86" s="2386"/>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398" t="s">
        <v>1163</v>
      </c>
      <c r="C87" s="2387"/>
      <c r="D87" s="2389"/>
      <c r="E87" s="2388"/>
      <c r="F87" s="2389"/>
      <c r="G87" s="2388"/>
      <c r="H87" s="2389"/>
      <c r="I87" s="732"/>
      <c r="J87" s="715"/>
      <c r="K87" s="716"/>
      <c r="L87" s="717"/>
      <c r="M87" s="718"/>
      <c r="N87" s="719"/>
      <c r="O87" s="719"/>
      <c r="P87" s="719"/>
      <c r="Q87" s="720"/>
      <c r="R87" s="718"/>
      <c r="S87" s="719"/>
      <c r="T87" s="720"/>
      <c r="U87" s="719"/>
      <c r="V87" s="716"/>
      <c r="W87" s="721"/>
      <c r="X87" s="719"/>
      <c r="Y87" s="2392"/>
      <c r="Z87" s="2391"/>
      <c r="AA87" s="2397"/>
      <c r="AB87" s="2392"/>
      <c r="AC87" s="2391"/>
      <c r="AD87" s="2393"/>
      <c r="AE87" s="716"/>
      <c r="AF87" s="723"/>
      <c r="AG87" s="2390"/>
      <c r="AH87" s="2391"/>
      <c r="AI87" s="2393"/>
      <c r="AJ87" s="2390"/>
      <c r="AK87" s="2391"/>
      <c r="AL87" s="2391"/>
      <c r="AM87" s="2392"/>
      <c r="AN87" s="2391"/>
      <c r="AO87" s="2393"/>
      <c r="AP87" s="718"/>
      <c r="AQ87" s="724"/>
      <c r="AR87" s="725"/>
      <c r="AS87" s="726"/>
      <c r="AT87" s="2394"/>
      <c r="AU87" s="2394"/>
      <c r="AV87" s="2394"/>
      <c r="AW87" s="2394"/>
      <c r="AX87" s="2395"/>
      <c r="AY87" s="2394"/>
      <c r="AZ87" s="2394"/>
      <c r="BA87" s="2396"/>
      <c r="BB87" s="725"/>
      <c r="BC87" s="726"/>
      <c r="BD87" s="2394"/>
      <c r="BE87" s="2394"/>
      <c r="BF87" s="2394"/>
      <c r="BG87" s="2396"/>
      <c r="BH87" s="718"/>
      <c r="BI87" s="719"/>
      <c r="BJ87" s="720"/>
      <c r="BK87" s="718"/>
      <c r="BL87" s="724"/>
      <c r="BM87" s="718"/>
      <c r="BN87" s="724"/>
      <c r="BO87" s="718"/>
      <c r="BP87" s="2392"/>
      <c r="BQ87" s="2391"/>
      <c r="BR87" s="2397"/>
      <c r="BS87" s="718"/>
      <c r="BT87" s="719"/>
      <c r="BU87" s="719"/>
      <c r="BV87" s="718"/>
      <c r="BW87" s="719"/>
      <c r="BX87" s="719"/>
      <c r="BY87" s="718"/>
      <c r="BZ87" s="719"/>
      <c r="CA87" s="719"/>
      <c r="CB87" s="2385"/>
      <c r="CC87" s="2386"/>
      <c r="CD87" s="2385"/>
      <c r="CE87" s="2387"/>
      <c r="CF87" s="2388"/>
      <c r="CG87" s="2389"/>
      <c r="CH87" s="2388"/>
      <c r="CI87" s="2389"/>
      <c r="CJ87" s="2388"/>
      <c r="CK87" s="2389"/>
      <c r="CL87" s="2388"/>
      <c r="CM87" s="2386"/>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398" t="s">
        <v>1164</v>
      </c>
      <c r="C88" s="2387"/>
      <c r="D88" s="2389"/>
      <c r="E88" s="2388"/>
      <c r="F88" s="2389"/>
      <c r="G88" s="2388"/>
      <c r="H88" s="2389"/>
      <c r="I88" s="732"/>
      <c r="J88" s="715"/>
      <c r="K88" s="716"/>
      <c r="L88" s="717"/>
      <c r="M88" s="718"/>
      <c r="N88" s="719"/>
      <c r="O88" s="719"/>
      <c r="P88" s="719"/>
      <c r="Q88" s="720"/>
      <c r="R88" s="718"/>
      <c r="S88" s="719"/>
      <c r="T88" s="720"/>
      <c r="U88" s="719"/>
      <c r="V88" s="716"/>
      <c r="W88" s="721"/>
      <c r="X88" s="719"/>
      <c r="Y88" s="2392"/>
      <c r="Z88" s="2391"/>
      <c r="AA88" s="2397"/>
      <c r="AB88" s="2392"/>
      <c r="AC88" s="2391"/>
      <c r="AD88" s="2393"/>
      <c r="AE88" s="716"/>
      <c r="AF88" s="723"/>
      <c r="AG88" s="2390"/>
      <c r="AH88" s="2391"/>
      <c r="AI88" s="2393"/>
      <c r="AJ88" s="2390"/>
      <c r="AK88" s="2391"/>
      <c r="AL88" s="2391"/>
      <c r="AM88" s="2392"/>
      <c r="AN88" s="2391"/>
      <c r="AO88" s="2393"/>
      <c r="AP88" s="718"/>
      <c r="AQ88" s="724"/>
      <c r="AR88" s="725"/>
      <c r="AS88" s="726"/>
      <c r="AT88" s="2394"/>
      <c r="AU88" s="2394"/>
      <c r="AV88" s="2394"/>
      <c r="AW88" s="2394"/>
      <c r="AX88" s="2395"/>
      <c r="AY88" s="2394"/>
      <c r="AZ88" s="2394"/>
      <c r="BA88" s="2396"/>
      <c r="BB88" s="725"/>
      <c r="BC88" s="726"/>
      <c r="BD88" s="2394"/>
      <c r="BE88" s="2394"/>
      <c r="BF88" s="2394"/>
      <c r="BG88" s="2396"/>
      <c r="BH88" s="718"/>
      <c r="BI88" s="719"/>
      <c r="BJ88" s="720"/>
      <c r="BK88" s="718"/>
      <c r="BL88" s="724"/>
      <c r="BM88" s="718"/>
      <c r="BN88" s="724"/>
      <c r="BO88" s="718"/>
      <c r="BP88" s="2392"/>
      <c r="BQ88" s="2391"/>
      <c r="BR88" s="2397"/>
      <c r="BS88" s="718"/>
      <c r="BT88" s="719"/>
      <c r="BU88" s="719"/>
      <c r="BV88" s="718"/>
      <c r="BW88" s="719"/>
      <c r="BX88" s="719"/>
      <c r="BY88" s="718"/>
      <c r="BZ88" s="719"/>
      <c r="CA88" s="719"/>
      <c r="CB88" s="2385"/>
      <c r="CC88" s="2386"/>
      <c r="CD88" s="2385"/>
      <c r="CE88" s="2387"/>
      <c r="CF88" s="2388"/>
      <c r="CG88" s="2389"/>
      <c r="CH88" s="2388"/>
      <c r="CI88" s="2389"/>
      <c r="CJ88" s="2388"/>
      <c r="CK88" s="2389"/>
      <c r="CL88" s="2388"/>
      <c r="CM88" s="2386"/>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398" t="s">
        <v>1165</v>
      </c>
      <c r="C89" s="2387"/>
      <c r="D89" s="2389"/>
      <c r="E89" s="2388"/>
      <c r="F89" s="2389"/>
      <c r="G89" s="2388"/>
      <c r="H89" s="2389"/>
      <c r="I89" s="732"/>
      <c r="J89" s="715"/>
      <c r="K89" s="716"/>
      <c r="L89" s="717"/>
      <c r="M89" s="718"/>
      <c r="N89" s="719"/>
      <c r="O89" s="719"/>
      <c r="P89" s="719"/>
      <c r="Q89" s="720"/>
      <c r="R89" s="718"/>
      <c r="S89" s="719"/>
      <c r="T89" s="720"/>
      <c r="U89" s="719"/>
      <c r="V89" s="716"/>
      <c r="W89" s="721"/>
      <c r="X89" s="719"/>
      <c r="Y89" s="2392"/>
      <c r="Z89" s="2391"/>
      <c r="AA89" s="2397"/>
      <c r="AB89" s="2392"/>
      <c r="AC89" s="2391"/>
      <c r="AD89" s="2393"/>
      <c r="AE89" s="716"/>
      <c r="AF89" s="723"/>
      <c r="AG89" s="2390"/>
      <c r="AH89" s="2391"/>
      <c r="AI89" s="2393"/>
      <c r="AJ89" s="2390"/>
      <c r="AK89" s="2391"/>
      <c r="AL89" s="2391"/>
      <c r="AM89" s="2392"/>
      <c r="AN89" s="2391"/>
      <c r="AO89" s="2393"/>
      <c r="AP89" s="718"/>
      <c r="AQ89" s="724"/>
      <c r="AR89" s="725"/>
      <c r="AS89" s="726"/>
      <c r="AT89" s="2394"/>
      <c r="AU89" s="2394"/>
      <c r="AV89" s="2394"/>
      <c r="AW89" s="2394"/>
      <c r="AX89" s="2395"/>
      <c r="AY89" s="2394"/>
      <c r="AZ89" s="2394"/>
      <c r="BA89" s="2396"/>
      <c r="BB89" s="725"/>
      <c r="BC89" s="726"/>
      <c r="BD89" s="2394"/>
      <c r="BE89" s="2394"/>
      <c r="BF89" s="2394"/>
      <c r="BG89" s="2396"/>
      <c r="BH89" s="718"/>
      <c r="BI89" s="719"/>
      <c r="BJ89" s="720"/>
      <c r="BK89" s="718"/>
      <c r="BL89" s="724"/>
      <c r="BM89" s="718"/>
      <c r="BN89" s="724"/>
      <c r="BO89" s="718"/>
      <c r="BP89" s="2392"/>
      <c r="BQ89" s="2391"/>
      <c r="BR89" s="2397"/>
      <c r="BS89" s="718"/>
      <c r="BT89" s="719"/>
      <c r="BU89" s="719"/>
      <c r="BV89" s="718"/>
      <c r="BW89" s="719"/>
      <c r="BX89" s="719"/>
      <c r="BY89" s="718"/>
      <c r="BZ89" s="719"/>
      <c r="CA89" s="719"/>
      <c r="CB89" s="2385"/>
      <c r="CC89" s="2386"/>
      <c r="CD89" s="2385"/>
      <c r="CE89" s="2387"/>
      <c r="CF89" s="2388"/>
      <c r="CG89" s="2389"/>
      <c r="CH89" s="2388"/>
      <c r="CI89" s="2389"/>
      <c r="CJ89" s="2388"/>
      <c r="CK89" s="2389"/>
      <c r="CL89" s="2388"/>
      <c r="CM89" s="2386"/>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398" t="s">
        <v>1166</v>
      </c>
      <c r="C90" s="2387"/>
      <c r="D90" s="2389"/>
      <c r="E90" s="2388"/>
      <c r="F90" s="2389"/>
      <c r="G90" s="2388"/>
      <c r="H90" s="2389"/>
      <c r="I90" s="732"/>
      <c r="J90" s="715"/>
      <c r="K90" s="716"/>
      <c r="L90" s="717"/>
      <c r="M90" s="718"/>
      <c r="N90" s="719"/>
      <c r="O90" s="719"/>
      <c r="P90" s="719"/>
      <c r="Q90" s="720"/>
      <c r="R90" s="718"/>
      <c r="S90" s="719"/>
      <c r="T90" s="720"/>
      <c r="U90" s="719"/>
      <c r="V90" s="716"/>
      <c r="W90" s="721"/>
      <c r="X90" s="719"/>
      <c r="Y90" s="2392"/>
      <c r="Z90" s="2391"/>
      <c r="AA90" s="2397"/>
      <c r="AB90" s="2392"/>
      <c r="AC90" s="2391"/>
      <c r="AD90" s="2393"/>
      <c r="AE90" s="716"/>
      <c r="AF90" s="723"/>
      <c r="AG90" s="2390"/>
      <c r="AH90" s="2391"/>
      <c r="AI90" s="2393"/>
      <c r="AJ90" s="2390"/>
      <c r="AK90" s="2391"/>
      <c r="AL90" s="2391"/>
      <c r="AM90" s="2392"/>
      <c r="AN90" s="2391"/>
      <c r="AO90" s="2393"/>
      <c r="AP90" s="718"/>
      <c r="AQ90" s="724"/>
      <c r="AR90" s="725"/>
      <c r="AS90" s="726"/>
      <c r="AT90" s="2394"/>
      <c r="AU90" s="2394"/>
      <c r="AV90" s="2394"/>
      <c r="AW90" s="2394"/>
      <c r="AX90" s="2395"/>
      <c r="AY90" s="2394"/>
      <c r="AZ90" s="2394"/>
      <c r="BA90" s="2396"/>
      <c r="BB90" s="725"/>
      <c r="BC90" s="726"/>
      <c r="BD90" s="2394"/>
      <c r="BE90" s="2394"/>
      <c r="BF90" s="2394"/>
      <c r="BG90" s="2396"/>
      <c r="BH90" s="718"/>
      <c r="BI90" s="719"/>
      <c r="BJ90" s="720"/>
      <c r="BK90" s="718"/>
      <c r="BL90" s="724"/>
      <c r="BM90" s="718"/>
      <c r="BN90" s="724"/>
      <c r="BO90" s="718"/>
      <c r="BP90" s="2392"/>
      <c r="BQ90" s="2391"/>
      <c r="BR90" s="2397"/>
      <c r="BS90" s="718"/>
      <c r="BT90" s="719"/>
      <c r="BU90" s="719"/>
      <c r="BV90" s="718"/>
      <c r="BW90" s="719"/>
      <c r="BX90" s="719"/>
      <c r="BY90" s="718"/>
      <c r="BZ90" s="719"/>
      <c r="CA90" s="719"/>
      <c r="CB90" s="2385"/>
      <c r="CC90" s="2386"/>
      <c r="CD90" s="2385"/>
      <c r="CE90" s="2387"/>
      <c r="CF90" s="2388"/>
      <c r="CG90" s="2389"/>
      <c r="CH90" s="2388"/>
      <c r="CI90" s="2389"/>
      <c r="CJ90" s="2388"/>
      <c r="CK90" s="2389"/>
      <c r="CL90" s="2388"/>
      <c r="CM90" s="2386"/>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398" t="s">
        <v>1167</v>
      </c>
      <c r="C91" s="2387"/>
      <c r="D91" s="2389"/>
      <c r="E91" s="2388"/>
      <c r="F91" s="2389"/>
      <c r="G91" s="2388"/>
      <c r="H91" s="2389"/>
      <c r="I91" s="732"/>
      <c r="J91" s="715"/>
      <c r="K91" s="716"/>
      <c r="L91" s="717"/>
      <c r="M91" s="718"/>
      <c r="N91" s="719"/>
      <c r="O91" s="719"/>
      <c r="P91" s="719"/>
      <c r="Q91" s="720"/>
      <c r="R91" s="718"/>
      <c r="S91" s="719"/>
      <c r="T91" s="720"/>
      <c r="U91" s="719"/>
      <c r="V91" s="716"/>
      <c r="W91" s="721"/>
      <c r="X91" s="719"/>
      <c r="Y91" s="2392"/>
      <c r="Z91" s="2391"/>
      <c r="AA91" s="2397"/>
      <c r="AB91" s="2392"/>
      <c r="AC91" s="2391"/>
      <c r="AD91" s="2393"/>
      <c r="AE91" s="716"/>
      <c r="AF91" s="723"/>
      <c r="AG91" s="2390"/>
      <c r="AH91" s="2391"/>
      <c r="AI91" s="2393"/>
      <c r="AJ91" s="2390"/>
      <c r="AK91" s="2391"/>
      <c r="AL91" s="2391"/>
      <c r="AM91" s="2392"/>
      <c r="AN91" s="2391"/>
      <c r="AO91" s="2393"/>
      <c r="AP91" s="718"/>
      <c r="AQ91" s="724"/>
      <c r="AR91" s="725"/>
      <c r="AS91" s="726"/>
      <c r="AT91" s="2394"/>
      <c r="AU91" s="2394"/>
      <c r="AV91" s="2394"/>
      <c r="AW91" s="2394"/>
      <c r="AX91" s="2395"/>
      <c r="AY91" s="2394"/>
      <c r="AZ91" s="2394"/>
      <c r="BA91" s="2396"/>
      <c r="BB91" s="725"/>
      <c r="BC91" s="726"/>
      <c r="BD91" s="2394"/>
      <c r="BE91" s="2394"/>
      <c r="BF91" s="2394"/>
      <c r="BG91" s="2396"/>
      <c r="BH91" s="718"/>
      <c r="BI91" s="719"/>
      <c r="BJ91" s="720"/>
      <c r="BK91" s="718"/>
      <c r="BL91" s="724"/>
      <c r="BM91" s="718"/>
      <c r="BN91" s="724"/>
      <c r="BO91" s="718"/>
      <c r="BP91" s="2392"/>
      <c r="BQ91" s="2391"/>
      <c r="BR91" s="2397"/>
      <c r="BS91" s="718"/>
      <c r="BT91" s="719"/>
      <c r="BU91" s="719"/>
      <c r="BV91" s="718"/>
      <c r="BW91" s="719"/>
      <c r="BX91" s="719"/>
      <c r="BY91" s="718"/>
      <c r="BZ91" s="719"/>
      <c r="CA91" s="719"/>
      <c r="CB91" s="2385"/>
      <c r="CC91" s="2386"/>
      <c r="CD91" s="2385"/>
      <c r="CE91" s="2387"/>
      <c r="CF91" s="2388"/>
      <c r="CG91" s="2389"/>
      <c r="CH91" s="2388"/>
      <c r="CI91" s="2389"/>
      <c r="CJ91" s="2388"/>
      <c r="CK91" s="2389"/>
      <c r="CL91" s="2388"/>
      <c r="CM91" s="2386"/>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398" t="s">
        <v>1168</v>
      </c>
      <c r="C92" s="2387"/>
      <c r="D92" s="2389"/>
      <c r="E92" s="2388"/>
      <c r="F92" s="2389"/>
      <c r="G92" s="2388"/>
      <c r="H92" s="2389"/>
      <c r="I92" s="732"/>
      <c r="J92" s="715"/>
      <c r="K92" s="716"/>
      <c r="L92" s="717"/>
      <c r="M92" s="718"/>
      <c r="N92" s="719"/>
      <c r="O92" s="719"/>
      <c r="P92" s="719"/>
      <c r="Q92" s="720"/>
      <c r="R92" s="718"/>
      <c r="S92" s="719"/>
      <c r="T92" s="720"/>
      <c r="U92" s="719"/>
      <c r="V92" s="716"/>
      <c r="W92" s="721"/>
      <c r="X92" s="719"/>
      <c r="Y92" s="2392"/>
      <c r="Z92" s="2391"/>
      <c r="AA92" s="2397"/>
      <c r="AB92" s="2392"/>
      <c r="AC92" s="2391"/>
      <c r="AD92" s="2393"/>
      <c r="AE92" s="716"/>
      <c r="AF92" s="723"/>
      <c r="AG92" s="2390"/>
      <c r="AH92" s="2391"/>
      <c r="AI92" s="2393"/>
      <c r="AJ92" s="2390"/>
      <c r="AK92" s="2391"/>
      <c r="AL92" s="2391"/>
      <c r="AM92" s="2392"/>
      <c r="AN92" s="2391"/>
      <c r="AO92" s="2393"/>
      <c r="AP92" s="718"/>
      <c r="AQ92" s="724"/>
      <c r="AR92" s="725"/>
      <c r="AS92" s="726"/>
      <c r="AT92" s="2394"/>
      <c r="AU92" s="2394"/>
      <c r="AV92" s="2394"/>
      <c r="AW92" s="2394"/>
      <c r="AX92" s="2395"/>
      <c r="AY92" s="2394"/>
      <c r="AZ92" s="2394"/>
      <c r="BA92" s="2396"/>
      <c r="BB92" s="725"/>
      <c r="BC92" s="726"/>
      <c r="BD92" s="2394"/>
      <c r="BE92" s="2394"/>
      <c r="BF92" s="2394"/>
      <c r="BG92" s="2396"/>
      <c r="BH92" s="718"/>
      <c r="BI92" s="719"/>
      <c r="BJ92" s="720"/>
      <c r="BK92" s="718"/>
      <c r="BL92" s="724"/>
      <c r="BM92" s="718"/>
      <c r="BN92" s="724"/>
      <c r="BO92" s="718"/>
      <c r="BP92" s="2392"/>
      <c r="BQ92" s="2391"/>
      <c r="BR92" s="2397"/>
      <c r="BS92" s="718"/>
      <c r="BT92" s="719"/>
      <c r="BU92" s="719"/>
      <c r="BV92" s="718"/>
      <c r="BW92" s="719"/>
      <c r="BX92" s="719"/>
      <c r="BY92" s="718"/>
      <c r="BZ92" s="719"/>
      <c r="CA92" s="719"/>
      <c r="CB92" s="2385"/>
      <c r="CC92" s="2386"/>
      <c r="CD92" s="2385"/>
      <c r="CE92" s="2387"/>
      <c r="CF92" s="2388"/>
      <c r="CG92" s="2389"/>
      <c r="CH92" s="2388"/>
      <c r="CI92" s="2389"/>
      <c r="CJ92" s="2388"/>
      <c r="CK92" s="2389"/>
      <c r="CL92" s="2388"/>
      <c r="CM92" s="2386"/>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398" t="s">
        <v>1169</v>
      </c>
      <c r="C93" s="2387"/>
      <c r="D93" s="2389"/>
      <c r="E93" s="2388"/>
      <c r="F93" s="2389"/>
      <c r="G93" s="2388"/>
      <c r="H93" s="2389"/>
      <c r="I93" s="732"/>
      <c r="J93" s="715"/>
      <c r="K93" s="716"/>
      <c r="L93" s="717"/>
      <c r="M93" s="718"/>
      <c r="N93" s="719"/>
      <c r="O93" s="719"/>
      <c r="P93" s="719"/>
      <c r="Q93" s="720"/>
      <c r="R93" s="718"/>
      <c r="S93" s="719"/>
      <c r="T93" s="720"/>
      <c r="U93" s="719"/>
      <c r="V93" s="716"/>
      <c r="W93" s="721"/>
      <c r="X93" s="719"/>
      <c r="Y93" s="2392"/>
      <c r="Z93" s="2391"/>
      <c r="AA93" s="2397"/>
      <c r="AB93" s="2392"/>
      <c r="AC93" s="2391"/>
      <c r="AD93" s="2393"/>
      <c r="AE93" s="716"/>
      <c r="AF93" s="723"/>
      <c r="AG93" s="2390"/>
      <c r="AH93" s="2391"/>
      <c r="AI93" s="2393"/>
      <c r="AJ93" s="2390"/>
      <c r="AK93" s="2391"/>
      <c r="AL93" s="2391"/>
      <c r="AM93" s="2392"/>
      <c r="AN93" s="2391"/>
      <c r="AO93" s="2393"/>
      <c r="AP93" s="718"/>
      <c r="AQ93" s="724"/>
      <c r="AR93" s="725"/>
      <c r="AS93" s="726"/>
      <c r="AT93" s="2394"/>
      <c r="AU93" s="2394"/>
      <c r="AV93" s="2394"/>
      <c r="AW93" s="2394"/>
      <c r="AX93" s="2395"/>
      <c r="AY93" s="2394"/>
      <c r="AZ93" s="2394"/>
      <c r="BA93" s="2396"/>
      <c r="BB93" s="725"/>
      <c r="BC93" s="726"/>
      <c r="BD93" s="2394"/>
      <c r="BE93" s="2394"/>
      <c r="BF93" s="2394"/>
      <c r="BG93" s="2396"/>
      <c r="BH93" s="718"/>
      <c r="BI93" s="719"/>
      <c r="BJ93" s="720"/>
      <c r="BK93" s="718"/>
      <c r="BL93" s="724"/>
      <c r="BM93" s="718"/>
      <c r="BN93" s="724"/>
      <c r="BO93" s="718"/>
      <c r="BP93" s="2392"/>
      <c r="BQ93" s="2391"/>
      <c r="BR93" s="2397"/>
      <c r="BS93" s="718"/>
      <c r="BT93" s="719"/>
      <c r="BU93" s="719"/>
      <c r="BV93" s="718"/>
      <c r="BW93" s="719"/>
      <c r="BX93" s="719"/>
      <c r="BY93" s="718"/>
      <c r="BZ93" s="719"/>
      <c r="CA93" s="719"/>
      <c r="CB93" s="2385"/>
      <c r="CC93" s="2386"/>
      <c r="CD93" s="2385"/>
      <c r="CE93" s="2387"/>
      <c r="CF93" s="2388"/>
      <c r="CG93" s="2389"/>
      <c r="CH93" s="2388"/>
      <c r="CI93" s="2389"/>
      <c r="CJ93" s="2388"/>
      <c r="CK93" s="2389"/>
      <c r="CL93" s="2388"/>
      <c r="CM93" s="2386"/>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398" t="s">
        <v>1170</v>
      </c>
      <c r="C94" s="2387"/>
      <c r="D94" s="2389"/>
      <c r="E94" s="2388"/>
      <c r="F94" s="2389"/>
      <c r="G94" s="2388"/>
      <c r="H94" s="2389"/>
      <c r="I94" s="732"/>
      <c r="J94" s="715"/>
      <c r="K94" s="716"/>
      <c r="L94" s="717"/>
      <c r="M94" s="718"/>
      <c r="N94" s="719"/>
      <c r="O94" s="719"/>
      <c r="P94" s="719"/>
      <c r="Q94" s="720"/>
      <c r="R94" s="718"/>
      <c r="S94" s="719"/>
      <c r="T94" s="720"/>
      <c r="U94" s="719"/>
      <c r="V94" s="716"/>
      <c r="W94" s="721"/>
      <c r="X94" s="719"/>
      <c r="Y94" s="2392"/>
      <c r="Z94" s="2391"/>
      <c r="AA94" s="2397"/>
      <c r="AB94" s="2392"/>
      <c r="AC94" s="2391"/>
      <c r="AD94" s="2393"/>
      <c r="AE94" s="716"/>
      <c r="AF94" s="723"/>
      <c r="AG94" s="2390"/>
      <c r="AH94" s="2391"/>
      <c r="AI94" s="2393"/>
      <c r="AJ94" s="2390"/>
      <c r="AK94" s="2391"/>
      <c r="AL94" s="2391"/>
      <c r="AM94" s="2392"/>
      <c r="AN94" s="2391"/>
      <c r="AO94" s="2393"/>
      <c r="AP94" s="718"/>
      <c r="AQ94" s="724"/>
      <c r="AR94" s="725"/>
      <c r="AS94" s="726"/>
      <c r="AT94" s="2394"/>
      <c r="AU94" s="2394"/>
      <c r="AV94" s="2394"/>
      <c r="AW94" s="2394"/>
      <c r="AX94" s="2395"/>
      <c r="AY94" s="2394"/>
      <c r="AZ94" s="2394"/>
      <c r="BA94" s="2396"/>
      <c r="BB94" s="725"/>
      <c r="BC94" s="726"/>
      <c r="BD94" s="2394"/>
      <c r="BE94" s="2394"/>
      <c r="BF94" s="2394"/>
      <c r="BG94" s="2396"/>
      <c r="BH94" s="718"/>
      <c r="BI94" s="719"/>
      <c r="BJ94" s="720"/>
      <c r="BK94" s="718"/>
      <c r="BL94" s="724"/>
      <c r="BM94" s="718"/>
      <c r="BN94" s="724"/>
      <c r="BO94" s="718"/>
      <c r="BP94" s="2392"/>
      <c r="BQ94" s="2391"/>
      <c r="BR94" s="2397"/>
      <c r="BS94" s="718"/>
      <c r="BT94" s="719"/>
      <c r="BU94" s="719"/>
      <c r="BV94" s="718"/>
      <c r="BW94" s="719"/>
      <c r="BX94" s="719"/>
      <c r="BY94" s="718"/>
      <c r="BZ94" s="719"/>
      <c r="CA94" s="719"/>
      <c r="CB94" s="2385"/>
      <c r="CC94" s="2386"/>
      <c r="CD94" s="2385"/>
      <c r="CE94" s="2387"/>
      <c r="CF94" s="2388"/>
      <c r="CG94" s="2389"/>
      <c r="CH94" s="2388"/>
      <c r="CI94" s="2389"/>
      <c r="CJ94" s="2388"/>
      <c r="CK94" s="2389"/>
      <c r="CL94" s="2388"/>
      <c r="CM94" s="2386"/>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topLeftCell="A4"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1396</v>
      </c>
    </row>
    <row r="3" spans="2:41" ht="15.95" customHeight="1" thickBot="1">
      <c r="B3" s="421"/>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346"/>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347"/>
      <c r="AO5" s="2348"/>
    </row>
    <row r="6" spans="2:41" ht="15.95" customHeight="1">
      <c r="B6" s="2752" t="s">
        <v>1397</v>
      </c>
      <c r="C6" s="408" t="s">
        <v>1398</v>
      </c>
      <c r="D6" s="123"/>
      <c r="E6" s="123"/>
      <c r="F6" s="121"/>
      <c r="G6" s="123" t="s">
        <v>377</v>
      </c>
      <c r="H6" s="123"/>
      <c r="I6" s="328"/>
      <c r="J6" s="123"/>
      <c r="K6" s="121"/>
      <c r="L6" s="2054" t="s">
        <v>1399</v>
      </c>
      <c r="M6" s="2055"/>
      <c r="N6" s="2056"/>
      <c r="O6" s="2054" t="s">
        <v>1400</v>
      </c>
      <c r="P6" s="2055"/>
      <c r="Q6" s="2055"/>
      <c r="R6" s="2056"/>
      <c r="S6" s="120" t="s">
        <v>251</v>
      </c>
      <c r="T6" s="123" t="s">
        <v>1401</v>
      </c>
      <c r="U6" s="123"/>
      <c r="V6" s="123"/>
      <c r="W6" s="123"/>
      <c r="X6" s="119"/>
      <c r="Y6" s="123"/>
      <c r="Z6" s="123"/>
      <c r="AA6" s="123"/>
      <c r="AB6" s="123"/>
      <c r="AC6" s="123"/>
      <c r="AD6" s="123"/>
      <c r="AE6" s="123"/>
      <c r="AF6" s="123"/>
      <c r="AG6" s="123"/>
      <c r="AH6" s="123"/>
      <c r="AI6" s="121"/>
      <c r="AJ6" s="984"/>
      <c r="AK6" s="123" t="s">
        <v>588</v>
      </c>
      <c r="AL6" s="123"/>
      <c r="AM6" s="123"/>
      <c r="AN6" s="331"/>
      <c r="AO6" s="332"/>
    </row>
    <row r="7" spans="2:41" ht="15.95" customHeight="1">
      <c r="B7" s="2753"/>
      <c r="C7" s="2060" t="s">
        <v>1402</v>
      </c>
      <c r="D7" s="2061"/>
      <c r="E7" s="2061"/>
      <c r="F7" s="2062"/>
      <c r="G7" s="122"/>
      <c r="H7" s="133">
        <v>4</v>
      </c>
      <c r="I7" s="125"/>
      <c r="J7" s="130" t="s">
        <v>382</v>
      </c>
      <c r="K7" s="131"/>
      <c r="L7" s="2060" t="s">
        <v>1403</v>
      </c>
      <c r="M7" s="2061"/>
      <c r="N7" s="2062"/>
      <c r="O7" s="2060" t="s">
        <v>1404</v>
      </c>
      <c r="P7" s="2061"/>
      <c r="Q7" s="2061"/>
      <c r="R7" s="2062"/>
      <c r="S7" s="985"/>
      <c r="T7" s="986"/>
      <c r="U7" s="137" t="s">
        <v>1405</v>
      </c>
      <c r="V7" s="137"/>
      <c r="W7" s="133"/>
      <c r="X7" s="986"/>
      <c r="Y7" s="130" t="s">
        <v>1320</v>
      </c>
      <c r="Z7" s="137"/>
      <c r="AA7" s="137"/>
      <c r="AB7" s="986"/>
      <c r="AC7" s="130" t="s">
        <v>1406</v>
      </c>
      <c r="AD7" s="133"/>
      <c r="AE7" s="185"/>
      <c r="AF7" s="986"/>
      <c r="AG7" s="137" t="s">
        <v>1407</v>
      </c>
      <c r="AI7" s="133"/>
      <c r="AJ7" s="987"/>
      <c r="AK7" s="137" t="s">
        <v>614</v>
      </c>
      <c r="AL7" s="137"/>
      <c r="AM7" s="137"/>
      <c r="AN7" s="141"/>
      <c r="AO7" s="142"/>
    </row>
    <row r="8" spans="2:41" ht="15.95" customHeight="1">
      <c r="B8" s="2753"/>
      <c r="C8" s="2060" t="s">
        <v>1408</v>
      </c>
      <c r="D8" s="2061"/>
      <c r="E8" s="2061"/>
      <c r="F8" s="2062"/>
      <c r="G8" s="122"/>
      <c r="H8" s="133">
        <v>3</v>
      </c>
      <c r="I8" s="125"/>
      <c r="J8" s="130" t="s">
        <v>387</v>
      </c>
      <c r="K8" s="131"/>
      <c r="L8" s="128"/>
      <c r="M8" s="128"/>
      <c r="N8" s="129"/>
      <c r="O8" s="127"/>
      <c r="P8" s="128"/>
      <c r="Q8" s="128"/>
      <c r="R8" s="128"/>
      <c r="S8" s="410" t="s">
        <v>251</v>
      </c>
      <c r="T8" s="391" t="s">
        <v>1409</v>
      </c>
      <c r="U8" s="988"/>
      <c r="V8" s="391"/>
      <c r="W8" s="391"/>
      <c r="X8" s="989"/>
      <c r="Y8" s="990"/>
      <c r="Z8" s="990"/>
      <c r="AA8" s="990"/>
      <c r="AB8" s="990"/>
      <c r="AC8" s="990"/>
      <c r="AD8" s="990"/>
      <c r="AE8" s="990"/>
      <c r="AF8" s="990"/>
      <c r="AG8" s="990"/>
      <c r="AH8" s="990"/>
      <c r="AI8" s="991"/>
      <c r="AJ8" s="987"/>
      <c r="AK8" s="1987"/>
      <c r="AL8" s="1987"/>
      <c r="AM8" s="1987"/>
      <c r="AN8" s="141"/>
      <c r="AO8" s="142"/>
    </row>
    <row r="9" spans="2:41" ht="15.95" customHeight="1">
      <c r="B9" s="2753"/>
      <c r="C9" s="2042" t="s">
        <v>1410</v>
      </c>
      <c r="D9" s="1993"/>
      <c r="E9" s="1993"/>
      <c r="F9" s="2043"/>
      <c r="G9" s="122"/>
      <c r="H9" s="133">
        <v>2</v>
      </c>
      <c r="I9" s="125"/>
      <c r="J9" s="130" t="s">
        <v>392</v>
      </c>
      <c r="K9" s="131"/>
      <c r="L9" s="137"/>
      <c r="M9" s="137"/>
      <c r="N9" s="140"/>
      <c r="O9" s="159"/>
      <c r="P9" s="137"/>
      <c r="Q9" s="137"/>
      <c r="R9" s="137"/>
      <c r="S9" s="985" t="s">
        <v>389</v>
      </c>
      <c r="T9" s="986"/>
      <c r="U9" s="130" t="s">
        <v>1411</v>
      </c>
      <c r="V9" s="133"/>
      <c r="W9" s="133"/>
      <c r="X9" s="133"/>
      <c r="Y9" s="185"/>
      <c r="AB9" s="185"/>
      <c r="AC9" s="185"/>
      <c r="AD9" s="185"/>
      <c r="AE9" s="986"/>
      <c r="AF9" s="130" t="s">
        <v>1412</v>
      </c>
      <c r="AG9" s="185"/>
      <c r="AH9" s="185"/>
      <c r="AI9" s="131" t="s">
        <v>390</v>
      </c>
      <c r="AJ9" s="132"/>
      <c r="AK9" s="137"/>
      <c r="AL9" s="137"/>
      <c r="AM9" s="137"/>
      <c r="AN9" s="141"/>
      <c r="AO9" s="142"/>
    </row>
    <row r="10" spans="2:41" ht="15.95" customHeight="1">
      <c r="B10" s="2753"/>
      <c r="C10" s="438" t="s">
        <v>1413</v>
      </c>
      <c r="D10" s="133"/>
      <c r="E10" s="133"/>
      <c r="F10" s="131"/>
      <c r="G10" s="122"/>
      <c r="H10" s="133">
        <v>1</v>
      </c>
      <c r="I10" s="125"/>
      <c r="J10" s="130" t="s">
        <v>397</v>
      </c>
      <c r="K10" s="131"/>
      <c r="L10" s="137"/>
      <c r="M10" s="137"/>
      <c r="N10" s="140"/>
      <c r="O10" s="159"/>
      <c r="P10" s="137"/>
      <c r="Q10" s="137"/>
      <c r="R10" s="137"/>
      <c r="S10" s="985" t="s">
        <v>389</v>
      </c>
      <c r="T10" s="986"/>
      <c r="U10" s="130" t="s">
        <v>1414</v>
      </c>
      <c r="V10" s="133"/>
      <c r="W10" s="133"/>
      <c r="X10" s="133"/>
      <c r="Y10" s="185"/>
      <c r="AB10" s="185"/>
      <c r="AC10" s="185"/>
      <c r="AD10" s="185"/>
      <c r="AE10" s="986"/>
      <c r="AF10" s="130" t="s">
        <v>1415</v>
      </c>
      <c r="AG10" s="185"/>
      <c r="AH10" s="185"/>
      <c r="AI10" s="131" t="s">
        <v>390</v>
      </c>
      <c r="AJ10" s="132"/>
      <c r="AK10" s="137"/>
      <c r="AL10" s="137"/>
      <c r="AM10" s="137"/>
      <c r="AN10" s="141"/>
      <c r="AO10" s="142"/>
    </row>
    <row r="11" spans="2:41" ht="15.95" customHeight="1">
      <c r="B11" s="2753"/>
      <c r="C11" s="141"/>
      <c r="F11" s="168"/>
      <c r="I11" s="174"/>
      <c r="J11" s="130"/>
      <c r="K11" s="131"/>
      <c r="L11" s="137"/>
      <c r="M11" s="137"/>
      <c r="N11" s="140"/>
      <c r="O11" s="159"/>
      <c r="P11" s="137"/>
      <c r="Q11" s="137"/>
      <c r="R11" s="137"/>
      <c r="S11" s="985" t="s">
        <v>389</v>
      </c>
      <c r="T11" s="986"/>
      <c r="U11" s="130" t="s">
        <v>1416</v>
      </c>
      <c r="V11" s="133"/>
      <c r="W11" s="133"/>
      <c r="X11" s="133"/>
      <c r="Y11" s="185"/>
      <c r="Z11" s="986"/>
      <c r="AA11" s="130" t="s">
        <v>1417</v>
      </c>
      <c r="AB11" s="185"/>
      <c r="AC11" s="185"/>
      <c r="AD11" s="185"/>
      <c r="AE11" s="986"/>
      <c r="AF11" s="130" t="s">
        <v>298</v>
      </c>
      <c r="AG11" s="185"/>
      <c r="AH11" s="185"/>
      <c r="AI11" s="131" t="s">
        <v>390</v>
      </c>
      <c r="AJ11" s="132"/>
      <c r="AK11" s="137"/>
      <c r="AL11" s="137"/>
      <c r="AM11" s="137"/>
      <c r="AN11" s="141"/>
      <c r="AO11" s="142"/>
    </row>
    <row r="12" spans="2:41" ht="15.95" customHeight="1">
      <c r="B12" s="2753"/>
      <c r="C12" s="992" t="b">
        <v>0</v>
      </c>
      <c r="D12" s="993"/>
      <c r="E12" s="195"/>
      <c r="F12" s="171" t="s">
        <v>1418</v>
      </c>
      <c r="G12" s="994"/>
      <c r="H12" s="133"/>
      <c r="I12" s="174"/>
      <c r="J12" s="130"/>
      <c r="K12" s="131"/>
      <c r="L12" s="386"/>
      <c r="M12" s="995"/>
      <c r="N12" s="996"/>
      <c r="O12" s="454"/>
      <c r="P12" s="995"/>
      <c r="Q12" s="995"/>
      <c r="R12" s="996"/>
      <c r="S12" s="396" t="s">
        <v>389</v>
      </c>
      <c r="T12" s="997"/>
      <c r="U12" s="149" t="s">
        <v>1419</v>
      </c>
      <c r="V12" s="150"/>
      <c r="W12" s="150"/>
      <c r="X12" s="150"/>
      <c r="Y12" s="193"/>
      <c r="Z12" s="193"/>
      <c r="AA12" s="193"/>
      <c r="AB12" s="149"/>
      <c r="AC12" s="192"/>
      <c r="AD12" s="193"/>
      <c r="AE12" s="193"/>
      <c r="AF12" s="193"/>
      <c r="AG12" s="193"/>
      <c r="AH12" s="193"/>
      <c r="AI12" s="151" t="s">
        <v>390</v>
      </c>
      <c r="AJ12" s="183"/>
      <c r="AK12" s="149"/>
      <c r="AL12" s="149"/>
      <c r="AM12" s="149"/>
      <c r="AN12" s="141"/>
      <c r="AO12" s="142"/>
    </row>
    <row r="13" spans="2:41" ht="15.95" customHeight="1">
      <c r="B13" s="2753"/>
      <c r="C13" s="241" t="s">
        <v>1420</v>
      </c>
      <c r="D13" s="137"/>
      <c r="E13" s="137"/>
      <c r="F13" s="140"/>
      <c r="G13" s="199" t="s">
        <v>434</v>
      </c>
      <c r="H13" s="998"/>
      <c r="I13" s="999"/>
      <c r="J13" s="157"/>
      <c r="K13" s="173"/>
      <c r="L13" s="2016" t="s">
        <v>1421</v>
      </c>
      <c r="M13" s="2017"/>
      <c r="N13" s="2018"/>
      <c r="O13" s="2016" t="s">
        <v>1422</v>
      </c>
      <c r="P13" s="2017"/>
      <c r="Q13" s="2017"/>
      <c r="R13" s="2018"/>
      <c r="S13" s="125"/>
      <c r="T13" s="137" t="s">
        <v>1423</v>
      </c>
      <c r="U13" s="137"/>
      <c r="V13" s="133"/>
      <c r="W13" s="133"/>
      <c r="X13" s="133"/>
      <c r="Y13" s="185"/>
      <c r="Z13" s="185"/>
      <c r="AA13" s="185"/>
      <c r="AB13" s="137"/>
      <c r="AC13" s="130"/>
      <c r="AD13" s="185"/>
      <c r="AE13" s="185"/>
      <c r="AF13" s="185"/>
      <c r="AG13" s="185"/>
      <c r="AH13" s="185"/>
      <c r="AI13" s="133"/>
      <c r="AJ13" s="987"/>
      <c r="AK13" s="137" t="s">
        <v>588</v>
      </c>
      <c r="AL13" s="137"/>
      <c r="AM13" s="137"/>
      <c r="AN13" s="239"/>
      <c r="AO13" s="240"/>
    </row>
    <row r="14" spans="2:41" ht="15.95" customHeight="1">
      <c r="B14" s="2753"/>
      <c r="C14" s="2060" t="s">
        <v>1421</v>
      </c>
      <c r="D14" s="2061"/>
      <c r="E14" s="2061"/>
      <c r="F14" s="2062"/>
      <c r="G14" s="209" t="s">
        <v>437</v>
      </c>
      <c r="H14" s="209"/>
      <c r="I14" s="125"/>
      <c r="J14" s="130" t="s">
        <v>382</v>
      </c>
      <c r="K14" s="140"/>
      <c r="L14" s="2749" t="s">
        <v>1424</v>
      </c>
      <c r="M14" s="2750"/>
      <c r="N14" s="2751"/>
      <c r="O14" s="2060" t="s">
        <v>1425</v>
      </c>
      <c r="P14" s="2061"/>
      <c r="Q14" s="2061"/>
      <c r="R14" s="2062"/>
      <c r="S14" s="390"/>
      <c r="T14" s="391" t="s">
        <v>1422</v>
      </c>
      <c r="U14" s="391"/>
      <c r="V14" s="391"/>
      <c r="W14" s="393"/>
      <c r="X14" s="989" t="s">
        <v>389</v>
      </c>
      <c r="Y14" s="1000"/>
      <c r="Z14" s="988" t="s">
        <v>1426</v>
      </c>
      <c r="AA14" s="989"/>
      <c r="AB14" s="391"/>
      <c r="AC14" s="391"/>
      <c r="AD14" s="393"/>
      <c r="AE14" s="1000"/>
      <c r="AF14" s="988" t="s">
        <v>1427</v>
      </c>
      <c r="AG14" s="989"/>
      <c r="AH14" s="989"/>
      <c r="AI14" s="1001"/>
      <c r="AJ14" s="987"/>
      <c r="AK14" s="137" t="s">
        <v>614</v>
      </c>
      <c r="AL14" s="137"/>
      <c r="AM14" s="137"/>
      <c r="AN14" s="141"/>
      <c r="AO14" s="142"/>
    </row>
    <row r="15" spans="2:41" ht="15.95" customHeight="1">
      <c r="B15" s="2753"/>
      <c r="C15" s="2060" t="s">
        <v>1428</v>
      </c>
      <c r="D15" s="2061"/>
      <c r="E15" s="2061"/>
      <c r="F15" s="2062"/>
      <c r="G15" s="209" t="s">
        <v>1429</v>
      </c>
      <c r="H15" s="209"/>
      <c r="I15" s="125"/>
      <c r="J15" s="130" t="s">
        <v>387</v>
      </c>
      <c r="K15" s="131"/>
      <c r="O15" s="141"/>
      <c r="S15" s="132"/>
      <c r="T15" s="130"/>
      <c r="U15" s="130"/>
      <c r="V15" s="130"/>
      <c r="X15" s="130"/>
      <c r="Y15" s="1002"/>
      <c r="Z15" s="130" t="s">
        <v>1430</v>
      </c>
      <c r="AA15" s="130"/>
      <c r="AB15" s="130"/>
      <c r="AC15" s="130"/>
      <c r="AD15" s="130"/>
      <c r="AE15" s="1002"/>
      <c r="AF15" s="130" t="s">
        <v>1431</v>
      </c>
      <c r="AG15" s="137"/>
      <c r="AH15" s="130"/>
      <c r="AI15" s="355"/>
      <c r="AJ15" s="987"/>
      <c r="AK15" s="1987"/>
      <c r="AL15" s="1987"/>
      <c r="AM15" s="1987"/>
      <c r="AN15" s="141"/>
      <c r="AO15" s="142"/>
    </row>
    <row r="16" spans="2:41" ht="15.95" customHeight="1">
      <c r="B16" s="2753"/>
      <c r="C16" s="174"/>
      <c r="D16" s="137"/>
      <c r="E16" s="137"/>
      <c r="F16" s="140"/>
      <c r="G16" s="209" t="s">
        <v>1432</v>
      </c>
      <c r="H16" s="209"/>
      <c r="I16" s="125"/>
      <c r="J16" s="130" t="s">
        <v>392</v>
      </c>
      <c r="K16" s="131"/>
      <c r="L16" s="127"/>
      <c r="M16" s="128"/>
      <c r="N16" s="129"/>
      <c r="O16" s="127"/>
      <c r="P16" s="128"/>
      <c r="Q16" s="128"/>
      <c r="R16" s="129"/>
      <c r="S16" s="132"/>
      <c r="T16" s="130"/>
      <c r="U16" s="130"/>
      <c r="V16" s="130"/>
      <c r="X16" s="130"/>
      <c r="Y16" s="1002"/>
      <c r="Z16" s="130" t="s">
        <v>1433</v>
      </c>
      <c r="AA16" s="130"/>
      <c r="AB16" s="130"/>
      <c r="AE16" s="1002"/>
      <c r="AF16" s="130" t="s">
        <v>1434</v>
      </c>
      <c r="AI16" s="140"/>
      <c r="AN16" s="141"/>
      <c r="AO16" s="142"/>
    </row>
    <row r="17" spans="2:41" ht="15.95" customHeight="1">
      <c r="B17" s="2753"/>
      <c r="C17" s="1003" t="b">
        <v>0</v>
      </c>
      <c r="D17" s="1004" t="s">
        <v>1435</v>
      </c>
      <c r="E17" s="1005"/>
      <c r="F17" s="1006"/>
      <c r="H17" s="1007"/>
      <c r="I17" s="125"/>
      <c r="J17" s="130" t="s">
        <v>397</v>
      </c>
      <c r="K17" s="131"/>
      <c r="L17" s="132"/>
      <c r="M17" s="133"/>
      <c r="N17" s="131"/>
      <c r="O17" s="127"/>
      <c r="P17" s="128"/>
      <c r="Q17" s="128"/>
      <c r="R17" s="129"/>
      <c r="S17" s="1008"/>
      <c r="T17" s="360"/>
      <c r="U17" s="360"/>
      <c r="V17" s="360"/>
      <c r="W17" s="1009"/>
      <c r="X17" s="360"/>
      <c r="Y17" s="1010"/>
      <c r="Z17" s="360" t="s">
        <v>1436</v>
      </c>
      <c r="AA17" s="1009"/>
      <c r="AB17" s="1009"/>
      <c r="AC17" s="360"/>
      <c r="AD17" s="360"/>
      <c r="AE17" s="1010"/>
      <c r="AF17" s="360" t="s">
        <v>1437</v>
      </c>
      <c r="AG17" s="360"/>
      <c r="AH17" s="1009"/>
      <c r="AI17" s="345" t="s">
        <v>390</v>
      </c>
      <c r="AJ17" s="133"/>
      <c r="AK17" s="137"/>
      <c r="AL17" s="137"/>
      <c r="AM17" s="137"/>
      <c r="AN17" s="141"/>
      <c r="AO17" s="142"/>
    </row>
    <row r="18" spans="2:41" ht="15.95" customHeight="1">
      <c r="B18" s="2753"/>
      <c r="C18" s="1011"/>
      <c r="D18" s="993" t="s">
        <v>485</v>
      </c>
      <c r="E18" s="149"/>
      <c r="F18" s="154"/>
      <c r="G18" s="149"/>
      <c r="H18" s="154"/>
      <c r="I18" s="172"/>
      <c r="K18" s="131"/>
      <c r="L18" s="454"/>
      <c r="M18" s="149"/>
      <c r="N18" s="154"/>
      <c r="O18" s="386"/>
      <c r="P18" s="995"/>
      <c r="Q18" s="995"/>
      <c r="R18" s="996"/>
      <c r="S18" s="169"/>
      <c r="T18" s="192" t="s">
        <v>298</v>
      </c>
      <c r="U18" s="192"/>
      <c r="V18" s="192"/>
      <c r="W18" s="192"/>
      <c r="X18" s="150" t="s">
        <v>389</v>
      </c>
      <c r="Y18" s="2044"/>
      <c r="Z18" s="2044"/>
      <c r="AA18" s="2044"/>
      <c r="AB18" s="2044"/>
      <c r="AC18" s="2044"/>
      <c r="AD18" s="2044"/>
      <c r="AE18" s="2044"/>
      <c r="AF18" s="2044"/>
      <c r="AG18" s="2044"/>
      <c r="AH18" s="2044"/>
      <c r="AI18" s="151" t="s">
        <v>390</v>
      </c>
      <c r="AJ18" s="183"/>
      <c r="AK18" s="149"/>
      <c r="AL18" s="149"/>
      <c r="AM18" s="149"/>
      <c r="AN18" s="172"/>
      <c r="AO18" s="197"/>
    </row>
    <row r="19" spans="2:41" ht="15.95" customHeight="1">
      <c r="B19" s="2753"/>
      <c r="C19" s="241" t="s">
        <v>1438</v>
      </c>
      <c r="D19" s="137"/>
      <c r="E19" s="137"/>
      <c r="F19" s="140"/>
      <c r="G19" s="137" t="s">
        <v>377</v>
      </c>
      <c r="H19" s="137"/>
      <c r="I19" s="1012"/>
      <c r="J19" s="237"/>
      <c r="K19" s="238"/>
      <c r="L19" s="2016" t="s">
        <v>1439</v>
      </c>
      <c r="M19" s="2017"/>
      <c r="N19" s="2018"/>
      <c r="O19" s="2016" t="s">
        <v>1440</v>
      </c>
      <c r="P19" s="2017"/>
      <c r="Q19" s="2017"/>
      <c r="R19" s="2018"/>
      <c r="S19" s="132" t="s">
        <v>251</v>
      </c>
      <c r="T19" s="130" t="s">
        <v>1441</v>
      </c>
      <c r="U19" s="130"/>
      <c r="V19" s="130"/>
      <c r="W19" s="130"/>
      <c r="X19" s="130"/>
      <c r="Y19" s="139"/>
      <c r="Z19" s="219"/>
      <c r="AA19" s="1013"/>
      <c r="AB19" s="1013"/>
      <c r="AC19" s="1013"/>
      <c r="AD19" s="1013"/>
      <c r="AE19" s="1013"/>
      <c r="AF19" s="1013"/>
      <c r="AG19" s="1013"/>
      <c r="AH19" s="1013"/>
      <c r="AI19" s="133"/>
      <c r="AJ19" s="987"/>
      <c r="AK19" s="137" t="s">
        <v>588</v>
      </c>
      <c r="AL19" s="137"/>
      <c r="AM19" s="137"/>
      <c r="AN19" s="141"/>
      <c r="AO19" s="142"/>
    </row>
    <row r="20" spans="2:41" ht="15.95" customHeight="1">
      <c r="B20" s="2753"/>
      <c r="C20" s="2060" t="s">
        <v>1442</v>
      </c>
      <c r="D20" s="2061"/>
      <c r="E20" s="2061"/>
      <c r="F20" s="2062"/>
      <c r="G20" s="122"/>
      <c r="H20" s="133">
        <v>3</v>
      </c>
      <c r="I20" s="125"/>
      <c r="J20" s="130" t="s">
        <v>382</v>
      </c>
      <c r="K20" s="131"/>
      <c r="L20" s="2060" t="s">
        <v>1443</v>
      </c>
      <c r="M20" s="2061"/>
      <c r="N20" s="2062"/>
      <c r="O20" s="2060" t="s">
        <v>1444</v>
      </c>
      <c r="P20" s="2061"/>
      <c r="Q20" s="2061"/>
      <c r="R20" s="2062"/>
      <c r="S20" s="132"/>
      <c r="U20" s="130"/>
      <c r="V20" s="130" t="s">
        <v>1445</v>
      </c>
      <c r="Y20" s="139" t="s">
        <v>389</v>
      </c>
      <c r="Z20" s="1014"/>
      <c r="AA20" s="130" t="s">
        <v>1446</v>
      </c>
      <c r="AB20" s="130"/>
      <c r="AC20" s="137"/>
      <c r="AE20" s="1014"/>
      <c r="AF20" s="130" t="s">
        <v>1447</v>
      </c>
      <c r="AI20" s="168"/>
      <c r="AJ20" s="987"/>
      <c r="AK20" s="209" t="s">
        <v>1448</v>
      </c>
      <c r="AL20" s="137"/>
      <c r="AM20" s="137"/>
      <c r="AN20" s="141"/>
      <c r="AO20" s="142"/>
    </row>
    <row r="21" spans="2:41" ht="15.95" customHeight="1">
      <c r="B21" s="2753"/>
      <c r="C21" s="2060" t="s">
        <v>1449</v>
      </c>
      <c r="D21" s="2061"/>
      <c r="E21" s="2061" t="b">
        <v>0</v>
      </c>
      <c r="F21" s="2062"/>
      <c r="G21" s="122"/>
      <c r="H21" s="133">
        <v>2</v>
      </c>
      <c r="I21" s="125"/>
      <c r="J21" s="130" t="s">
        <v>387</v>
      </c>
      <c r="K21" s="131"/>
      <c r="L21" s="2060" t="s">
        <v>1450</v>
      </c>
      <c r="M21" s="2061"/>
      <c r="N21" s="2062"/>
      <c r="O21" s="2754"/>
      <c r="P21" s="2755"/>
      <c r="Q21" s="2755"/>
      <c r="R21" s="2756"/>
      <c r="S21" s="132"/>
      <c r="AE21" s="1015"/>
      <c r="AF21" s="130" t="s">
        <v>298</v>
      </c>
      <c r="AG21" s="130"/>
      <c r="AH21" s="130"/>
      <c r="AI21" s="1016" t="s">
        <v>390</v>
      </c>
      <c r="AJ21" s="1017"/>
      <c r="AK21" s="1987"/>
      <c r="AL21" s="1987"/>
      <c r="AM21" s="1987"/>
      <c r="AN21" s="141"/>
      <c r="AO21" s="142"/>
    </row>
    <row r="22" spans="2:41" ht="15.95" customHeight="1">
      <c r="B22" s="2753"/>
      <c r="C22" s="2060" t="s">
        <v>1451</v>
      </c>
      <c r="D22" s="2061"/>
      <c r="E22" s="2061"/>
      <c r="F22" s="2062"/>
      <c r="G22" s="122"/>
      <c r="H22" s="133">
        <v>1</v>
      </c>
      <c r="I22" s="125"/>
      <c r="J22" s="130" t="s">
        <v>392</v>
      </c>
      <c r="K22" s="131"/>
      <c r="L22" s="2060" t="s">
        <v>1452</v>
      </c>
      <c r="M22" s="2061"/>
      <c r="N22" s="2062"/>
      <c r="O22" s="2757"/>
      <c r="P22" s="2758"/>
      <c r="Q22" s="2758"/>
      <c r="R22" s="2759"/>
      <c r="S22" s="132"/>
      <c r="AJ22" s="141"/>
      <c r="AK22" s="160"/>
      <c r="AL22" s="160"/>
      <c r="AM22" s="161"/>
      <c r="AN22" s="141"/>
      <c r="AO22" s="142"/>
    </row>
    <row r="23" spans="2:41" ht="15.95" customHeight="1">
      <c r="B23" s="2753"/>
      <c r="C23" s="1018" t="b">
        <v>0</v>
      </c>
      <c r="D23" s="1004" t="s">
        <v>1435</v>
      </c>
      <c r="E23" s="137"/>
      <c r="F23" s="140"/>
      <c r="G23" s="133"/>
      <c r="H23" s="137"/>
      <c r="I23" s="125"/>
      <c r="J23" s="130" t="s">
        <v>397</v>
      </c>
      <c r="K23" s="131"/>
      <c r="L23" s="2045" t="s">
        <v>1453</v>
      </c>
      <c r="M23" s="2046"/>
      <c r="N23" s="2047"/>
      <c r="O23" s="2739" t="s">
        <v>411</v>
      </c>
      <c r="P23" s="2740"/>
      <c r="Q23" s="2740"/>
      <c r="R23" s="2741"/>
      <c r="S23" s="1019"/>
      <c r="T23" s="391" t="s">
        <v>412</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53"/>
      <c r="C24" s="125"/>
      <c r="D24" s="153" t="s">
        <v>485</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53"/>
      <c r="C25" s="228" t="s">
        <v>1454</v>
      </c>
      <c r="D25" s="237"/>
      <c r="E25" s="237"/>
      <c r="F25" s="238"/>
      <c r="G25" s="157" t="s">
        <v>377</v>
      </c>
      <c r="H25" s="237"/>
      <c r="I25" s="363"/>
      <c r="J25" s="219"/>
      <c r="K25" s="238"/>
      <c r="L25" s="2016" t="s">
        <v>1455</v>
      </c>
      <c r="M25" s="2017"/>
      <c r="N25" s="2018"/>
      <c r="O25" s="2016" t="s">
        <v>586</v>
      </c>
      <c r="P25" s="2017"/>
      <c r="Q25" s="2017"/>
      <c r="R25" s="2018"/>
      <c r="S25" s="363" t="s">
        <v>251</v>
      </c>
      <c r="T25" s="237" t="s">
        <v>1456</v>
      </c>
      <c r="U25" s="237"/>
      <c r="V25" s="237"/>
      <c r="W25" s="157"/>
      <c r="X25" s="237"/>
      <c r="Y25" s="375" t="s">
        <v>389</v>
      </c>
      <c r="Z25" s="1020"/>
      <c r="AA25" s="157" t="s">
        <v>1446</v>
      </c>
      <c r="AB25" s="237"/>
      <c r="AC25" s="237"/>
      <c r="AD25" s="219"/>
      <c r="AE25" s="1020"/>
      <c r="AF25" s="157" t="s">
        <v>1457</v>
      </c>
      <c r="AG25" s="219"/>
      <c r="AH25" s="219"/>
      <c r="AI25" s="157"/>
      <c r="AJ25" s="1021"/>
      <c r="AK25" s="237" t="s">
        <v>588</v>
      </c>
      <c r="AL25" s="237"/>
      <c r="AM25" s="237"/>
      <c r="AN25" s="239"/>
      <c r="AO25" s="240"/>
    </row>
    <row r="26" spans="2:41" ht="15.95" customHeight="1">
      <c r="B26" s="2753"/>
      <c r="C26" s="2060" t="s">
        <v>1458</v>
      </c>
      <c r="D26" s="2061"/>
      <c r="E26" s="2061"/>
      <c r="F26" s="2062"/>
      <c r="G26" s="122"/>
      <c r="H26" s="133">
        <v>4</v>
      </c>
      <c r="I26" s="125"/>
      <c r="J26" s="130" t="s">
        <v>382</v>
      </c>
      <c r="K26" s="131"/>
      <c r="L26" s="2060" t="s">
        <v>1459</v>
      </c>
      <c r="M26" s="2061"/>
      <c r="N26" s="2062"/>
      <c r="O26" s="2743"/>
      <c r="P26" s="2744"/>
      <c r="Q26" s="2744"/>
      <c r="R26" s="2745"/>
      <c r="S26" s="1008"/>
      <c r="T26" s="360"/>
      <c r="U26" s="360"/>
      <c r="V26" s="360"/>
      <c r="W26" s="343"/>
      <c r="X26" s="1009"/>
      <c r="Y26" s="343"/>
      <c r="Z26" s="1022"/>
      <c r="AA26" s="360" t="s">
        <v>1447</v>
      </c>
      <c r="AB26" s="343"/>
      <c r="AC26" s="360"/>
      <c r="AD26" s="343"/>
      <c r="AE26" s="1022"/>
      <c r="AF26" s="360" t="s">
        <v>298</v>
      </c>
      <c r="AG26" s="343"/>
      <c r="AH26" s="343"/>
      <c r="AI26" s="344" t="s">
        <v>390</v>
      </c>
      <c r="AJ26" s="987"/>
      <c r="AK26" s="137" t="s">
        <v>593</v>
      </c>
      <c r="AL26" s="137"/>
      <c r="AM26" s="137"/>
      <c r="AN26" s="141"/>
      <c r="AO26" s="142"/>
    </row>
    <row r="27" spans="2:41" ht="15.95" customHeight="1">
      <c r="B27" s="2753"/>
      <c r="C27" s="2060" t="s">
        <v>1442</v>
      </c>
      <c r="D27" s="2061"/>
      <c r="E27" s="2061"/>
      <c r="F27" s="2062"/>
      <c r="G27" s="122"/>
      <c r="H27" s="133">
        <v>3</v>
      </c>
      <c r="I27" s="125"/>
      <c r="J27" s="130" t="s">
        <v>387</v>
      </c>
      <c r="K27" s="131"/>
      <c r="L27" s="2060" t="s">
        <v>1450</v>
      </c>
      <c r="M27" s="2061"/>
      <c r="N27" s="2062"/>
      <c r="O27" s="2060" t="s">
        <v>1460</v>
      </c>
      <c r="P27" s="2061"/>
      <c r="Q27" s="2061"/>
      <c r="R27" s="2062"/>
      <c r="S27" s="132" t="s">
        <v>251</v>
      </c>
      <c r="T27" s="137" t="s">
        <v>1461</v>
      </c>
      <c r="U27" s="137"/>
      <c r="V27" s="137"/>
      <c r="W27" s="130"/>
      <c r="X27" s="393"/>
      <c r="Y27" s="139" t="s">
        <v>389</v>
      </c>
      <c r="Z27" s="1015"/>
      <c r="AA27" s="130" t="s">
        <v>1446</v>
      </c>
      <c r="AB27" s="137"/>
      <c r="AC27" s="137"/>
      <c r="AD27" s="133"/>
      <c r="AE27" s="1015"/>
      <c r="AF27" s="130" t="s">
        <v>1457</v>
      </c>
      <c r="AG27" s="133"/>
      <c r="AH27" s="133"/>
      <c r="AI27" s="130"/>
      <c r="AJ27" s="987"/>
      <c r="AK27" s="2025"/>
      <c r="AL27" s="2025"/>
      <c r="AM27" s="2025"/>
      <c r="AN27" s="141"/>
      <c r="AO27" s="142"/>
    </row>
    <row r="28" spans="2:41" ht="15.95" customHeight="1">
      <c r="B28" s="2753"/>
      <c r="C28" s="2060" t="s">
        <v>1462</v>
      </c>
      <c r="D28" s="2061"/>
      <c r="E28" s="2061"/>
      <c r="F28" s="2062"/>
      <c r="G28" s="122"/>
      <c r="H28" s="133">
        <v>2</v>
      </c>
      <c r="I28" s="125"/>
      <c r="J28" s="130" t="s">
        <v>392</v>
      </c>
      <c r="K28" s="131"/>
      <c r="L28" s="2060" t="s">
        <v>1452</v>
      </c>
      <c r="M28" s="2061"/>
      <c r="N28" s="2062"/>
      <c r="O28" s="141"/>
      <c r="S28" s="141"/>
      <c r="X28" s="137"/>
      <c r="Y28" s="137"/>
      <c r="Z28" s="1015"/>
      <c r="AA28" s="130" t="s">
        <v>1447</v>
      </c>
      <c r="AB28" s="137"/>
      <c r="AC28" s="130"/>
      <c r="AD28" s="137"/>
      <c r="AE28" s="1015"/>
      <c r="AF28" s="130" t="s">
        <v>298</v>
      </c>
      <c r="AG28" s="137"/>
      <c r="AH28" s="137"/>
      <c r="AI28" s="133" t="s">
        <v>390</v>
      </c>
      <c r="AJ28" s="132"/>
      <c r="AK28" s="160"/>
      <c r="AL28" s="160"/>
      <c r="AM28" s="161"/>
      <c r="AN28" s="141"/>
      <c r="AO28" s="142"/>
    </row>
    <row r="29" spans="2:41" ht="15.95" customHeight="1">
      <c r="B29" s="2753"/>
      <c r="C29" s="2060" t="s">
        <v>1463</v>
      </c>
      <c r="D29" s="2061"/>
      <c r="E29" s="2061"/>
      <c r="F29" s="2062"/>
      <c r="G29" s="122"/>
      <c r="H29" s="133">
        <v>1</v>
      </c>
      <c r="I29" s="125"/>
      <c r="J29" s="130" t="s">
        <v>397</v>
      </c>
      <c r="K29" s="131"/>
      <c r="L29" s="2045" t="s">
        <v>1453</v>
      </c>
      <c r="M29" s="2046"/>
      <c r="N29" s="2047"/>
      <c r="O29" s="2739" t="s">
        <v>411</v>
      </c>
      <c r="P29" s="2740"/>
      <c r="Q29" s="2740"/>
      <c r="R29" s="2741"/>
      <c r="S29" s="1019"/>
      <c r="T29" s="391" t="s">
        <v>412</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34" t="s">
        <v>403</v>
      </c>
      <c r="E30" s="2734"/>
      <c r="F30" s="2735"/>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20" t="s">
        <v>485</v>
      </c>
      <c r="E31" s="2720"/>
      <c r="F31" s="2721"/>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42" t="s">
        <v>1464</v>
      </c>
      <c r="C32" s="241" t="s">
        <v>1465</v>
      </c>
      <c r="D32" s="137"/>
      <c r="E32" s="137"/>
      <c r="F32" s="140"/>
      <c r="G32" s="209" t="s">
        <v>434</v>
      </c>
      <c r="H32" s="131"/>
      <c r="I32" s="132"/>
      <c r="J32" s="133"/>
      <c r="K32" s="131"/>
      <c r="L32" s="2061" t="s">
        <v>1466</v>
      </c>
      <c r="M32" s="2061"/>
      <c r="N32" s="2062"/>
      <c r="O32" s="2743" t="s">
        <v>1319</v>
      </c>
      <c r="P32" s="2744"/>
      <c r="Q32" s="2744"/>
      <c r="R32" s="2745"/>
      <c r="S32" s="1029" t="s">
        <v>251</v>
      </c>
      <c r="T32" s="1030"/>
      <c r="U32" s="343" t="s">
        <v>1467</v>
      </c>
      <c r="V32" s="139"/>
      <c r="Y32" s="1031"/>
      <c r="Z32" s="137" t="s">
        <v>1468</v>
      </c>
      <c r="AD32" s="1031"/>
      <c r="AE32" s="130" t="s">
        <v>1469</v>
      </c>
      <c r="AF32" s="130"/>
      <c r="AG32" s="360"/>
      <c r="AH32" s="360"/>
      <c r="AI32" s="345"/>
      <c r="AJ32" s="987"/>
      <c r="AK32" s="137" t="s">
        <v>588</v>
      </c>
      <c r="AL32" s="137"/>
      <c r="AM32" s="137"/>
      <c r="AN32" s="141"/>
      <c r="AO32" s="142"/>
    </row>
    <row r="33" spans="2:41" ht="15.95" customHeight="1">
      <c r="B33" s="2742"/>
      <c r="C33" s="2060" t="s">
        <v>1470</v>
      </c>
      <c r="D33" s="2061"/>
      <c r="E33" s="2061"/>
      <c r="F33" s="2062"/>
      <c r="G33" s="209" t="s">
        <v>437</v>
      </c>
      <c r="H33" s="131"/>
      <c r="I33" s="125"/>
      <c r="J33" s="130" t="s">
        <v>382</v>
      </c>
      <c r="K33" s="131"/>
      <c r="L33" s="2061" t="s">
        <v>1471</v>
      </c>
      <c r="M33" s="2061"/>
      <c r="N33" s="2062"/>
      <c r="O33" s="438" t="s">
        <v>1472</v>
      </c>
      <c r="P33" s="128"/>
      <c r="Q33" s="128"/>
      <c r="R33" s="129"/>
      <c r="S33" s="410" t="s">
        <v>251</v>
      </c>
      <c r="T33" s="130" t="s">
        <v>1473</v>
      </c>
      <c r="U33" s="130"/>
      <c r="V33" s="988"/>
      <c r="W33" s="988"/>
      <c r="X33" s="393"/>
      <c r="Y33" s="988"/>
      <c r="Z33" s="988"/>
      <c r="AA33" s="988"/>
      <c r="AB33" s="988"/>
      <c r="AC33" s="988"/>
      <c r="AD33" s="988"/>
      <c r="AE33" s="988"/>
      <c r="AF33" s="988"/>
      <c r="AG33" s="130"/>
      <c r="AH33" s="130"/>
      <c r="AI33" s="355"/>
      <c r="AJ33" s="987"/>
      <c r="AK33" s="137" t="s">
        <v>1474</v>
      </c>
      <c r="AL33" s="137"/>
      <c r="AM33" s="137"/>
      <c r="AN33" s="141"/>
      <c r="AO33" s="142"/>
    </row>
    <row r="34" spans="2:41" ht="15.95" customHeight="1">
      <c r="B34" s="2742"/>
      <c r="C34" s="2060" t="s">
        <v>1475</v>
      </c>
      <c r="D34" s="2061"/>
      <c r="E34" s="2061"/>
      <c r="F34" s="2062"/>
      <c r="G34" s="209" t="s">
        <v>1429</v>
      </c>
      <c r="H34" s="131"/>
      <c r="I34" s="125"/>
      <c r="J34" s="130" t="s">
        <v>387</v>
      </c>
      <c r="K34" s="131"/>
      <c r="L34" s="2061" t="s">
        <v>1476</v>
      </c>
      <c r="M34" s="2061"/>
      <c r="N34" s="2062"/>
      <c r="O34" s="159" t="s">
        <v>1477</v>
      </c>
      <c r="P34" s="128"/>
      <c r="Q34" s="128"/>
      <c r="R34" s="129"/>
      <c r="S34" s="438"/>
      <c r="T34" s="1031"/>
      <c r="U34" s="130" t="s">
        <v>1478</v>
      </c>
      <c r="V34" s="130"/>
      <c r="W34" s="130"/>
      <c r="Y34" s="1031"/>
      <c r="Z34" s="130" t="s">
        <v>1479</v>
      </c>
      <c r="AA34" s="130"/>
      <c r="AD34" s="1031"/>
      <c r="AE34" s="130" t="s">
        <v>1480</v>
      </c>
      <c r="AF34" s="130"/>
      <c r="AG34" s="130"/>
      <c r="AH34" s="130"/>
      <c r="AI34" s="355"/>
      <c r="AJ34" s="987"/>
      <c r="AK34" s="1987"/>
      <c r="AL34" s="1987"/>
      <c r="AM34" s="1987"/>
      <c r="AN34" s="141"/>
      <c r="AO34" s="142"/>
    </row>
    <row r="35" spans="2:41" ht="15.95" customHeight="1">
      <c r="B35" s="2742"/>
      <c r="C35" s="2731" t="s">
        <v>1481</v>
      </c>
      <c r="D35" s="2732"/>
      <c r="E35" s="2732"/>
      <c r="F35" s="2733"/>
      <c r="G35" s="209" t="s">
        <v>1432</v>
      </c>
      <c r="H35" s="131"/>
      <c r="I35" s="125"/>
      <c r="J35" s="130" t="s">
        <v>392</v>
      </c>
      <c r="K35" s="131"/>
      <c r="L35" s="174"/>
      <c r="M35" s="153"/>
      <c r="N35" s="154"/>
      <c r="O35" s="125"/>
      <c r="P35" s="153" t="s">
        <v>485</v>
      </c>
      <c r="Q35" s="149"/>
      <c r="R35" s="154"/>
      <c r="S35" s="183"/>
      <c r="T35" s="195"/>
      <c r="U35" s="192" t="s">
        <v>1482</v>
      </c>
      <c r="V35" s="192"/>
      <c r="W35" s="192"/>
      <c r="X35" s="192"/>
      <c r="Y35" s="192"/>
      <c r="Z35" s="192" t="s">
        <v>1483</v>
      </c>
      <c r="AA35" s="192"/>
      <c r="AB35" s="192"/>
      <c r="AC35" s="192"/>
      <c r="AD35" s="192"/>
      <c r="AE35" s="192" t="s">
        <v>1484</v>
      </c>
      <c r="AF35" s="192"/>
      <c r="AG35" s="192"/>
      <c r="AH35" s="192"/>
      <c r="AI35" s="189"/>
      <c r="AJ35" s="132"/>
      <c r="AK35" s="137"/>
      <c r="AL35" s="137"/>
      <c r="AM35" s="137"/>
      <c r="AN35" s="141"/>
      <c r="AO35" s="142"/>
    </row>
    <row r="36" spans="2:41" ht="15.95" customHeight="1">
      <c r="B36" s="2742"/>
      <c r="C36" s="2731"/>
      <c r="D36" s="2732"/>
      <c r="E36" s="2732"/>
      <c r="F36" s="2733"/>
      <c r="G36" s="438"/>
      <c r="H36" s="131"/>
      <c r="I36" s="125"/>
      <c r="J36" s="130" t="s">
        <v>397</v>
      </c>
      <c r="K36" s="131"/>
      <c r="L36" s="2017" t="s">
        <v>1485</v>
      </c>
      <c r="M36" s="2017"/>
      <c r="N36" s="2018"/>
      <c r="O36" s="2016" t="s">
        <v>1486</v>
      </c>
      <c r="P36" s="2017"/>
      <c r="Q36" s="2017"/>
      <c r="R36" s="2018"/>
      <c r="S36" s="400" t="s">
        <v>251</v>
      </c>
      <c r="T36" s="1032"/>
      <c r="U36" s="157" t="s">
        <v>1487</v>
      </c>
      <c r="V36" s="238"/>
      <c r="W36" s="157"/>
      <c r="X36" s="219"/>
      <c r="Y36" s="201"/>
      <c r="Z36" s="201"/>
      <c r="AA36" s="157"/>
      <c r="AB36" s="157"/>
      <c r="AC36" s="219"/>
      <c r="AD36" s="1032"/>
      <c r="AE36" s="237" t="s">
        <v>1488</v>
      </c>
      <c r="AF36" s="219"/>
      <c r="AG36" s="219"/>
      <c r="AH36" s="219"/>
      <c r="AI36" s="238"/>
      <c r="AN36" s="141"/>
      <c r="AO36" s="142"/>
    </row>
    <row r="37" spans="2:41" ht="15.95" customHeight="1">
      <c r="B37" s="2742"/>
      <c r="C37" s="438"/>
      <c r="D37" s="358"/>
      <c r="E37" s="130"/>
      <c r="F37" s="1033"/>
      <c r="G37" s="438"/>
      <c r="H37" s="140"/>
      <c r="I37" s="159"/>
      <c r="J37" s="137"/>
      <c r="K37" s="140"/>
      <c r="L37" s="2061" t="s">
        <v>1489</v>
      </c>
      <c r="M37" s="2061"/>
      <c r="N37" s="2062"/>
      <c r="O37" s="2746" t="s">
        <v>1319</v>
      </c>
      <c r="P37" s="2747"/>
      <c r="Q37" s="2747"/>
      <c r="R37" s="2748"/>
      <c r="S37" s="1034" t="s">
        <v>251</v>
      </c>
      <c r="T37" s="1035"/>
      <c r="U37" s="1036" t="s">
        <v>1467</v>
      </c>
      <c r="V37" s="1037"/>
      <c r="W37" s="1038"/>
      <c r="X37" s="1038"/>
      <c r="Y37" s="1035"/>
      <c r="Z37" s="1036" t="s">
        <v>1468</v>
      </c>
      <c r="AA37" s="1038"/>
      <c r="AB37" s="1038"/>
      <c r="AC37" s="1038"/>
      <c r="AD37" s="1035"/>
      <c r="AE37" s="1039" t="s">
        <v>1469</v>
      </c>
      <c r="AF37" s="1039"/>
      <c r="AG37" s="1039"/>
      <c r="AH37" s="1039"/>
      <c r="AI37" s="1040"/>
      <c r="AN37" s="141"/>
      <c r="AO37" s="142"/>
    </row>
    <row r="38" spans="2:41" ht="15.95" customHeight="1">
      <c r="B38" s="2742"/>
      <c r="C38" s="1041"/>
      <c r="D38" s="130"/>
      <c r="E38" s="130"/>
      <c r="F38" s="1033"/>
      <c r="G38" s="174"/>
      <c r="H38" s="131"/>
      <c r="I38" s="132"/>
      <c r="J38" s="133"/>
      <c r="K38" s="131"/>
      <c r="L38" s="2061" t="s">
        <v>1490</v>
      </c>
      <c r="M38" s="2061"/>
      <c r="N38" s="2062"/>
      <c r="O38" s="438" t="s">
        <v>1472</v>
      </c>
      <c r="P38" s="128"/>
      <c r="Q38" s="128"/>
      <c r="R38" s="129"/>
      <c r="S38" s="410" t="s">
        <v>251</v>
      </c>
      <c r="T38" s="130" t="s">
        <v>1473</v>
      </c>
      <c r="U38" s="130"/>
      <c r="V38" s="988"/>
      <c r="W38" s="988"/>
      <c r="X38" s="393"/>
      <c r="Y38" s="988"/>
      <c r="Z38" s="988"/>
      <c r="AA38" s="988"/>
      <c r="AB38" s="988"/>
      <c r="AC38" s="988"/>
      <c r="AD38" s="988"/>
      <c r="AE38" s="988"/>
      <c r="AF38" s="988"/>
      <c r="AG38" s="130"/>
      <c r="AH38" s="130"/>
      <c r="AI38" s="355"/>
      <c r="AN38" s="141"/>
      <c r="AO38" s="142"/>
    </row>
    <row r="39" spans="2:41" ht="15.95" customHeight="1">
      <c r="B39" s="2742"/>
      <c r="C39" s="1042" t="b">
        <v>0</v>
      </c>
      <c r="D39" s="2734" t="s">
        <v>403</v>
      </c>
      <c r="E39" s="2734"/>
      <c r="F39" s="2735"/>
      <c r="G39" s="175"/>
      <c r="H39" s="131"/>
      <c r="I39" s="132"/>
      <c r="J39" s="133"/>
      <c r="K39" s="131"/>
      <c r="L39" s="174"/>
      <c r="M39" s="153"/>
      <c r="N39" s="129"/>
      <c r="O39" s="159" t="s">
        <v>1477</v>
      </c>
      <c r="P39" s="128"/>
      <c r="Q39" s="128"/>
      <c r="R39" s="129"/>
      <c r="S39" s="438"/>
      <c r="T39" s="1031"/>
      <c r="U39" s="130" t="s">
        <v>1478</v>
      </c>
      <c r="V39" s="130"/>
      <c r="W39" s="130"/>
      <c r="Y39" s="1031"/>
      <c r="Z39" s="130" t="s">
        <v>1479</v>
      </c>
      <c r="AA39" s="130"/>
      <c r="AD39" s="130"/>
      <c r="AE39" s="130"/>
      <c r="AF39" s="130"/>
      <c r="AG39" s="130"/>
      <c r="AH39" s="130"/>
      <c r="AI39" s="355"/>
      <c r="AN39" s="141"/>
      <c r="AO39" s="142"/>
    </row>
    <row r="40" spans="2:41" ht="15.95" customHeight="1">
      <c r="B40" s="2742"/>
      <c r="C40" s="1043"/>
      <c r="D40" s="993"/>
      <c r="E40" s="149"/>
      <c r="F40" s="154"/>
      <c r="G40" s="994"/>
      <c r="H40" s="151"/>
      <c r="I40" s="183"/>
      <c r="J40" s="150"/>
      <c r="K40" s="151"/>
      <c r="L40" s="995"/>
      <c r="M40" s="995"/>
      <c r="N40" s="996"/>
      <c r="O40" s="125"/>
      <c r="P40" s="153" t="s">
        <v>485</v>
      </c>
      <c r="Q40" s="149"/>
      <c r="R40" s="154"/>
      <c r="S40" s="183"/>
      <c r="T40" s="195"/>
      <c r="U40" s="192" t="s">
        <v>1482</v>
      </c>
      <c r="V40" s="192"/>
      <c r="W40" s="192"/>
      <c r="X40" s="192"/>
      <c r="Y40" s="192"/>
      <c r="Z40" s="192" t="s">
        <v>1483</v>
      </c>
      <c r="AA40" s="192"/>
      <c r="AB40" s="192"/>
      <c r="AC40" s="192"/>
      <c r="AD40" s="192"/>
      <c r="AE40" s="192"/>
      <c r="AF40" s="192"/>
      <c r="AG40" s="192"/>
      <c r="AH40" s="192"/>
      <c r="AI40" s="189"/>
      <c r="AJ40" s="195"/>
      <c r="AK40" s="195"/>
      <c r="AL40" s="195"/>
      <c r="AM40" s="195"/>
      <c r="AN40" s="172"/>
      <c r="AO40" s="197"/>
    </row>
    <row r="41" spans="2:41" ht="15.95" customHeight="1">
      <c r="B41" s="1044"/>
      <c r="C41" s="241" t="s">
        <v>1491</v>
      </c>
      <c r="D41" s="137"/>
      <c r="E41" s="137"/>
      <c r="F41" s="140"/>
      <c r="G41" s="209" t="s">
        <v>434</v>
      </c>
      <c r="H41" s="238"/>
      <c r="I41" s="159"/>
      <c r="J41" s="137"/>
      <c r="K41" s="140"/>
      <c r="L41" s="2061" t="s">
        <v>1492</v>
      </c>
      <c r="M41" s="2729"/>
      <c r="N41" s="2730"/>
      <c r="O41" s="2016" t="s">
        <v>1493</v>
      </c>
      <c r="P41" s="2017"/>
      <c r="Q41" s="2017"/>
      <c r="R41" s="2018"/>
      <c r="S41" s="400" t="s">
        <v>251</v>
      </c>
      <c r="T41" s="1045"/>
      <c r="U41" s="130" t="s">
        <v>1494</v>
      </c>
      <c r="V41" s="130"/>
      <c r="W41" s="130"/>
      <c r="X41" s="130"/>
      <c r="Y41" s="1045"/>
      <c r="Z41" s="130" t="s">
        <v>298</v>
      </c>
      <c r="AA41" s="130"/>
      <c r="AB41" s="130"/>
      <c r="AC41" s="130"/>
      <c r="AD41" s="130"/>
      <c r="AE41" s="130"/>
      <c r="AF41" s="130"/>
      <c r="AG41" s="130"/>
      <c r="AH41" s="130"/>
      <c r="AI41" s="355"/>
      <c r="AJ41" s="987"/>
      <c r="AK41" s="137" t="s">
        <v>614</v>
      </c>
      <c r="AL41" s="137"/>
      <c r="AM41" s="137"/>
      <c r="AN41" s="141"/>
      <c r="AO41" s="142"/>
    </row>
    <row r="42" spans="2:41" ht="15.95" customHeight="1">
      <c r="B42" s="1044"/>
      <c r="C42" s="159" t="s">
        <v>1492</v>
      </c>
      <c r="D42" s="137"/>
      <c r="E42" s="137"/>
      <c r="F42" s="140"/>
      <c r="G42" s="209" t="s">
        <v>437</v>
      </c>
      <c r="H42" s="140"/>
      <c r="I42" s="125"/>
      <c r="J42" s="130" t="s">
        <v>382</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07"/>
      <c r="AL42" s="2207"/>
      <c r="AM42" s="2207"/>
      <c r="AN42" s="141"/>
      <c r="AO42" s="142"/>
    </row>
    <row r="43" spans="2:41" ht="15.95" customHeight="1">
      <c r="B43" s="1044"/>
      <c r="C43" s="159"/>
      <c r="D43" s="137"/>
      <c r="E43" s="137"/>
      <c r="F43" s="140"/>
      <c r="G43" s="209" t="s">
        <v>1429</v>
      </c>
      <c r="H43" s="140"/>
      <c r="I43" s="125"/>
      <c r="J43" s="130" t="s">
        <v>387</v>
      </c>
      <c r="K43" s="131"/>
      <c r="L43" s="2017" t="s">
        <v>1495</v>
      </c>
      <c r="M43" s="2017"/>
      <c r="N43" s="2018"/>
      <c r="O43" s="2016" t="s">
        <v>1032</v>
      </c>
      <c r="P43" s="2017"/>
      <c r="Q43" s="2017"/>
      <c r="R43" s="2018"/>
      <c r="S43" s="400" t="s">
        <v>251</v>
      </c>
      <c r="T43" s="130" t="s">
        <v>1496</v>
      </c>
      <c r="U43" s="130"/>
      <c r="V43" s="130"/>
      <c r="W43" s="139"/>
      <c r="X43" s="137"/>
      <c r="Y43" s="137"/>
      <c r="Z43" s="137"/>
      <c r="AC43" s="133" t="s">
        <v>389</v>
      </c>
      <c r="AD43" s="1015"/>
      <c r="AE43" s="137" t="s">
        <v>621</v>
      </c>
      <c r="AG43" s="1015"/>
      <c r="AH43" s="137" t="s">
        <v>645</v>
      </c>
      <c r="AI43" s="131" t="s">
        <v>390</v>
      </c>
      <c r="AJ43" s="987"/>
      <c r="AK43" s="137" t="s">
        <v>614</v>
      </c>
      <c r="AL43" s="137"/>
      <c r="AM43" s="137"/>
      <c r="AN43" s="141"/>
      <c r="AO43" s="142"/>
    </row>
    <row r="44" spans="2:41" ht="15.95" customHeight="1">
      <c r="B44" s="1044"/>
      <c r="C44" s="159"/>
      <c r="D44" s="137"/>
      <c r="E44" s="137"/>
      <c r="F44" s="140"/>
      <c r="G44" s="209" t="s">
        <v>1432</v>
      </c>
      <c r="H44" s="140"/>
      <c r="I44" s="125"/>
      <c r="J44" s="130" t="s">
        <v>392</v>
      </c>
      <c r="K44" s="131"/>
      <c r="L44" s="2061" t="s">
        <v>1497</v>
      </c>
      <c r="M44" s="2061"/>
      <c r="N44" s="2062"/>
      <c r="O44" s="125"/>
      <c r="P44" s="153" t="s">
        <v>485</v>
      </c>
      <c r="Q44" s="137"/>
      <c r="R44" s="140"/>
      <c r="S44" s="1008" t="s">
        <v>251</v>
      </c>
      <c r="T44" s="360" t="s">
        <v>1498</v>
      </c>
      <c r="U44" s="360"/>
      <c r="V44" s="360"/>
      <c r="W44" s="1047"/>
      <c r="X44" s="343"/>
      <c r="Y44" s="343"/>
      <c r="Z44" s="343"/>
      <c r="AA44" s="343"/>
      <c r="AB44" s="1009"/>
      <c r="AC44" s="344" t="s">
        <v>389</v>
      </c>
      <c r="AD44" s="1022"/>
      <c r="AE44" s="343" t="s">
        <v>621</v>
      </c>
      <c r="AF44" s="1009"/>
      <c r="AG44" s="1022"/>
      <c r="AH44" s="343" t="s">
        <v>645</v>
      </c>
      <c r="AI44" s="345" t="s">
        <v>390</v>
      </c>
      <c r="AJ44" s="987"/>
      <c r="AK44" s="1987"/>
      <c r="AL44" s="1987"/>
      <c r="AM44" s="1987"/>
      <c r="AN44" s="141"/>
      <c r="AO44" s="142"/>
    </row>
    <row r="45" spans="2:41" ht="15.95" customHeight="1">
      <c r="B45" s="1044"/>
      <c r="C45" s="159"/>
      <c r="D45" s="137"/>
      <c r="E45" s="137"/>
      <c r="F45" s="140"/>
      <c r="G45" s="159"/>
      <c r="H45" s="140"/>
      <c r="I45" s="125"/>
      <c r="J45" s="130" t="s">
        <v>397</v>
      </c>
      <c r="K45" s="131"/>
      <c r="L45" s="128"/>
      <c r="M45" s="128"/>
      <c r="N45" s="129"/>
      <c r="O45" s="2736" t="s">
        <v>1499</v>
      </c>
      <c r="P45" s="2737"/>
      <c r="Q45" s="2737"/>
      <c r="R45" s="2738"/>
      <c r="S45" s="132" t="s">
        <v>251</v>
      </c>
      <c r="T45" s="130" t="s">
        <v>1496</v>
      </c>
      <c r="U45" s="130"/>
      <c r="V45" s="130"/>
      <c r="W45" s="139"/>
      <c r="X45" s="137"/>
      <c r="Y45" s="137"/>
      <c r="Z45" s="137"/>
      <c r="AA45" s="137"/>
      <c r="AC45" s="133" t="s">
        <v>389</v>
      </c>
      <c r="AD45" s="1015"/>
      <c r="AE45" s="137" t="s">
        <v>621</v>
      </c>
      <c r="AG45" s="1015"/>
      <c r="AH45" s="137" t="s">
        <v>645</v>
      </c>
      <c r="AI45" s="131" t="s">
        <v>390</v>
      </c>
      <c r="AJ45" s="132"/>
      <c r="AK45" s="137"/>
      <c r="AL45" s="137"/>
      <c r="AM45" s="137"/>
      <c r="AN45" s="141"/>
      <c r="AO45" s="142"/>
    </row>
    <row r="46" spans="2:41" ht="15.95" customHeight="1">
      <c r="B46" s="1044"/>
      <c r="C46" s="159"/>
      <c r="D46" s="137"/>
      <c r="E46" s="137"/>
      <c r="F46" s="140"/>
      <c r="G46" s="159"/>
      <c r="H46" s="140"/>
      <c r="I46" s="159"/>
      <c r="J46" s="137"/>
      <c r="K46" s="140"/>
      <c r="O46" s="125"/>
      <c r="P46" s="153" t="s">
        <v>485</v>
      </c>
      <c r="Q46" s="343"/>
      <c r="R46" s="1048"/>
      <c r="S46" s="1008" t="s">
        <v>251</v>
      </c>
      <c r="T46" s="360" t="s">
        <v>1498</v>
      </c>
      <c r="U46" s="360"/>
      <c r="V46" s="360"/>
      <c r="W46" s="1047"/>
      <c r="X46" s="343"/>
      <c r="Y46" s="343"/>
      <c r="Z46" s="343"/>
      <c r="AA46" s="343"/>
      <c r="AB46" s="1009"/>
      <c r="AC46" s="344" t="s">
        <v>389</v>
      </c>
      <c r="AD46" s="1022"/>
      <c r="AE46" s="343" t="s">
        <v>621</v>
      </c>
      <c r="AF46" s="1009"/>
      <c r="AG46" s="1022"/>
      <c r="AH46" s="343" t="s">
        <v>645</v>
      </c>
      <c r="AI46" s="345" t="s">
        <v>390</v>
      </c>
      <c r="AJ46" s="132"/>
      <c r="AK46" s="137"/>
      <c r="AL46" s="137"/>
      <c r="AM46" s="137"/>
      <c r="AN46" s="141"/>
      <c r="AO46" s="142"/>
    </row>
    <row r="47" spans="2:41" ht="15.95" customHeight="1">
      <c r="B47" s="1044"/>
      <c r="C47" s="1042" t="b">
        <v>0</v>
      </c>
      <c r="D47" s="2734" t="s">
        <v>403</v>
      </c>
      <c r="E47" s="2734"/>
      <c r="F47" s="2735"/>
      <c r="G47" s="137"/>
      <c r="H47" s="140"/>
      <c r="I47" s="159"/>
      <c r="J47" s="137"/>
      <c r="K47" s="140"/>
      <c r="L47" s="137"/>
      <c r="M47" s="137"/>
      <c r="N47" s="140"/>
      <c r="O47" s="2736" t="s">
        <v>1500</v>
      </c>
      <c r="P47" s="2737"/>
      <c r="Q47" s="2737"/>
      <c r="R47" s="2738"/>
      <c r="S47" s="132" t="s">
        <v>251</v>
      </c>
      <c r="T47" s="130" t="s">
        <v>1496</v>
      </c>
      <c r="U47" s="130"/>
      <c r="V47" s="130"/>
      <c r="W47" s="139"/>
      <c r="X47" s="137"/>
      <c r="Y47" s="137"/>
      <c r="Z47" s="137"/>
      <c r="AC47" s="133" t="s">
        <v>389</v>
      </c>
      <c r="AD47" s="1015"/>
      <c r="AE47" s="137" t="s">
        <v>621</v>
      </c>
      <c r="AG47" s="1015"/>
      <c r="AH47" s="137" t="s">
        <v>645</v>
      </c>
      <c r="AI47" s="131" t="s">
        <v>390</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485</v>
      </c>
      <c r="Q48" s="247"/>
      <c r="R48" s="418"/>
      <c r="S48" s="114" t="s">
        <v>251</v>
      </c>
      <c r="T48" s="419" t="s">
        <v>1498</v>
      </c>
      <c r="U48" s="419"/>
      <c r="V48" s="419"/>
      <c r="W48" s="1050"/>
      <c r="X48" s="247"/>
      <c r="Y48" s="247"/>
      <c r="Z48" s="247"/>
      <c r="AA48" s="247"/>
      <c r="AB48" s="252"/>
      <c r="AC48" s="115" t="s">
        <v>389</v>
      </c>
      <c r="AD48" s="1051"/>
      <c r="AE48" s="247" t="s">
        <v>621</v>
      </c>
      <c r="AF48" s="252"/>
      <c r="AG48" s="1051"/>
      <c r="AH48" s="247" t="s">
        <v>645</v>
      </c>
      <c r="AI48" s="116" t="s">
        <v>390</v>
      </c>
      <c r="AJ48" s="114"/>
      <c r="AK48" s="247"/>
      <c r="AL48" s="247"/>
      <c r="AM48" s="247"/>
      <c r="AN48" s="251"/>
      <c r="AO48" s="256"/>
    </row>
    <row r="49" spans="2:41" ht="15.95" customHeight="1">
      <c r="B49" s="2048" t="s">
        <v>1501</v>
      </c>
      <c r="C49" s="408" t="s">
        <v>1502</v>
      </c>
      <c r="D49" s="123"/>
      <c r="E49" s="123"/>
      <c r="F49" s="121"/>
      <c r="G49" s="1052" t="s">
        <v>434</v>
      </c>
      <c r="H49" s="121"/>
      <c r="I49" s="328"/>
      <c r="J49" s="123"/>
      <c r="K49" s="121"/>
      <c r="L49" s="2055" t="s">
        <v>1503</v>
      </c>
      <c r="M49" s="2055"/>
      <c r="N49" s="2055"/>
      <c r="O49" s="2055"/>
      <c r="P49" s="2055"/>
      <c r="Q49" s="2055"/>
      <c r="R49" s="2056"/>
      <c r="S49" s="120" t="s">
        <v>251</v>
      </c>
      <c r="T49" s="123" t="s">
        <v>1504</v>
      </c>
      <c r="U49" s="123"/>
      <c r="V49" s="118"/>
      <c r="W49" s="118"/>
      <c r="X49" s="119"/>
      <c r="Y49" s="118"/>
      <c r="Z49" s="119"/>
      <c r="AA49" s="329"/>
      <c r="AB49" s="329"/>
      <c r="AC49" s="329"/>
      <c r="AD49" s="329"/>
      <c r="AE49" s="329"/>
      <c r="AF49" s="329"/>
      <c r="AG49" s="329"/>
      <c r="AH49" s="329"/>
      <c r="AI49" s="329"/>
      <c r="AJ49" s="984"/>
      <c r="AK49" s="123" t="s">
        <v>614</v>
      </c>
      <c r="AL49" s="123"/>
      <c r="AM49" s="123"/>
      <c r="AN49" s="331"/>
      <c r="AO49" s="332"/>
    </row>
    <row r="50" spans="2:41" ht="15.95" customHeight="1">
      <c r="B50" s="2049"/>
      <c r="C50" s="2060" t="s">
        <v>1505</v>
      </c>
      <c r="D50" s="2061"/>
      <c r="E50" s="2061"/>
      <c r="F50" s="2062"/>
      <c r="G50" s="209" t="s">
        <v>437</v>
      </c>
      <c r="H50" s="140"/>
      <c r="I50" s="125"/>
      <c r="J50" s="130" t="s">
        <v>382</v>
      </c>
      <c r="K50" s="131"/>
      <c r="L50" s="2061" t="s">
        <v>1506</v>
      </c>
      <c r="M50" s="2061"/>
      <c r="N50" s="2061"/>
      <c r="O50" s="2061"/>
      <c r="P50" s="2061"/>
      <c r="Q50" s="2061"/>
      <c r="R50" s="2062"/>
      <c r="S50" s="132"/>
      <c r="T50" s="137"/>
      <c r="U50" s="130"/>
      <c r="V50" s="137"/>
      <c r="W50" s="130"/>
      <c r="X50" s="130"/>
      <c r="Y50" s="130"/>
      <c r="Z50" s="130"/>
      <c r="AC50" s="133" t="s">
        <v>389</v>
      </c>
      <c r="AD50" s="2025"/>
      <c r="AE50" s="2025"/>
      <c r="AF50" s="2025"/>
      <c r="AG50" s="130" t="s">
        <v>1507</v>
      </c>
      <c r="AH50" s="133"/>
      <c r="AI50" s="131" t="s">
        <v>390</v>
      </c>
      <c r="AJ50" s="987"/>
      <c r="AK50" s="137" t="s">
        <v>1448</v>
      </c>
      <c r="AL50" s="137"/>
      <c r="AM50" s="137"/>
      <c r="AN50" s="141"/>
      <c r="AO50" s="142"/>
    </row>
    <row r="51" spans="2:41" ht="15.95" customHeight="1">
      <c r="B51" s="2049"/>
      <c r="C51" s="1053" t="b">
        <v>0</v>
      </c>
      <c r="D51" s="2725" t="s">
        <v>403</v>
      </c>
      <c r="E51" s="2725"/>
      <c r="F51" s="2726"/>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07"/>
      <c r="AL51" s="2207"/>
      <c r="AM51" s="2207"/>
      <c r="AN51" s="141"/>
      <c r="AO51" s="142"/>
    </row>
    <row r="52" spans="2:41" ht="15.95" customHeight="1">
      <c r="B52" s="2049"/>
      <c r="C52" s="241" t="s">
        <v>1508</v>
      </c>
      <c r="D52" s="137"/>
      <c r="E52" s="137"/>
      <c r="F52" s="140"/>
      <c r="G52" s="209" t="s">
        <v>1429</v>
      </c>
      <c r="H52" s="140"/>
      <c r="I52" s="125"/>
      <c r="J52" s="130" t="s">
        <v>387</v>
      </c>
      <c r="K52" s="131"/>
      <c r="L52" s="2061" t="s">
        <v>1509</v>
      </c>
      <c r="M52" s="2061"/>
      <c r="N52" s="2061"/>
      <c r="O52" s="2061"/>
      <c r="P52" s="2061"/>
      <c r="Q52" s="2061"/>
      <c r="R52" s="2062"/>
      <c r="S52" s="2727" t="s">
        <v>1510</v>
      </c>
      <c r="T52" s="2728"/>
      <c r="U52" s="2724"/>
      <c r="V52" s="2724"/>
      <c r="W52" s="130" t="s">
        <v>1511</v>
      </c>
      <c r="X52" s="2719" t="s">
        <v>1512</v>
      </c>
      <c r="Y52" s="2719"/>
      <c r="Z52" s="212" t="s">
        <v>390</v>
      </c>
      <c r="AA52" s="333"/>
      <c r="AB52" s="2723" t="s">
        <v>1513</v>
      </c>
      <c r="AC52" s="2723"/>
      <c r="AD52" s="2724"/>
      <c r="AE52" s="2724"/>
      <c r="AF52" s="130" t="s">
        <v>1511</v>
      </c>
      <c r="AG52" s="2719" t="s">
        <v>1512</v>
      </c>
      <c r="AH52" s="2719"/>
      <c r="AI52" s="158" t="s">
        <v>390</v>
      </c>
      <c r="AN52" s="141"/>
      <c r="AO52" s="142"/>
    </row>
    <row r="53" spans="2:41" ht="15.95" customHeight="1">
      <c r="B53" s="2049"/>
      <c r="C53" s="438" t="s">
        <v>1514</v>
      </c>
      <c r="D53" s="128"/>
      <c r="E53" s="128"/>
      <c r="F53" s="129"/>
      <c r="G53" s="209" t="s">
        <v>1432</v>
      </c>
      <c r="H53" s="140"/>
      <c r="I53" s="125"/>
      <c r="J53" s="130" t="s">
        <v>392</v>
      </c>
      <c r="K53" s="131"/>
      <c r="L53" s="2061" t="s">
        <v>1515</v>
      </c>
      <c r="M53" s="2061"/>
      <c r="N53" s="2061"/>
      <c r="O53" s="2061"/>
      <c r="P53" s="2061"/>
      <c r="Q53" s="2061"/>
      <c r="R53" s="2062"/>
      <c r="S53" s="2722" t="s">
        <v>1516</v>
      </c>
      <c r="T53" s="2723"/>
      <c r="U53" s="2724"/>
      <c r="V53" s="2724"/>
      <c r="W53" s="130" t="s">
        <v>1511</v>
      </c>
      <c r="X53" s="2719" t="s">
        <v>1512</v>
      </c>
      <c r="Y53" s="2719"/>
      <c r="Z53" s="212" t="s">
        <v>390</v>
      </c>
      <c r="AA53" s="333"/>
      <c r="AB53" s="2723" t="s">
        <v>1517</v>
      </c>
      <c r="AC53" s="2723"/>
      <c r="AD53" s="2724"/>
      <c r="AE53" s="2724"/>
      <c r="AF53" s="130" t="s">
        <v>1511</v>
      </c>
      <c r="AG53" s="2719" t="s">
        <v>1512</v>
      </c>
      <c r="AH53" s="2719"/>
      <c r="AI53" s="130" t="s">
        <v>390</v>
      </c>
      <c r="AJ53" s="132"/>
      <c r="AK53" s="137"/>
      <c r="AL53" s="137"/>
      <c r="AM53" s="137"/>
      <c r="AN53" s="141"/>
      <c r="AO53" s="142"/>
    </row>
    <row r="54" spans="2:41" ht="15.95" customHeight="1">
      <c r="B54" s="2049"/>
      <c r="C54" s="438" t="s">
        <v>1518</v>
      </c>
      <c r="D54" s="133"/>
      <c r="E54" s="133"/>
      <c r="F54" s="131"/>
      <c r="G54" s="159"/>
      <c r="H54" s="140"/>
      <c r="I54" s="125"/>
      <c r="J54" s="130" t="s">
        <v>397</v>
      </c>
      <c r="K54" s="131"/>
      <c r="L54" s="130"/>
      <c r="M54" s="128"/>
      <c r="N54" s="128"/>
      <c r="P54" s="128"/>
      <c r="Q54" s="128"/>
      <c r="R54" s="129"/>
      <c r="S54" s="2722" t="s">
        <v>1519</v>
      </c>
      <c r="T54" s="2723"/>
      <c r="U54" s="2724"/>
      <c r="V54" s="2724"/>
      <c r="W54" s="130" t="s">
        <v>1511</v>
      </c>
      <c r="X54" s="2719" t="s">
        <v>1512</v>
      </c>
      <c r="Y54" s="2719"/>
      <c r="Z54" s="130" t="s">
        <v>390</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20" t="s">
        <v>403</v>
      </c>
      <c r="E55" s="2720"/>
      <c r="F55" s="2721"/>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G21" sqref="G21: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1520</v>
      </c>
    </row>
    <row r="3" spans="2:28" s="1060" customFormat="1" ht="18" customHeight="1"/>
    <row r="4" spans="2:28" s="1060" customFormat="1" ht="18" customHeight="1">
      <c r="B4" s="1062" t="s">
        <v>1521</v>
      </c>
    </row>
    <row r="5" spans="2:28" s="1060" customFormat="1" ht="18" customHeight="1">
      <c r="B5" s="1063"/>
    </row>
    <row r="6" spans="2:28" s="1060" customFormat="1" ht="18" customHeight="1">
      <c r="B6" s="1064"/>
      <c r="C6" s="1064"/>
    </row>
    <row r="7" spans="2:28" s="1063" customFormat="1" ht="18" customHeight="1">
      <c r="B7" s="1064" t="s">
        <v>1522</v>
      </c>
      <c r="G7" s="1065"/>
      <c r="Q7" s="1066"/>
      <c r="R7" s="1066"/>
      <c r="S7" s="1066"/>
      <c r="T7" s="1066"/>
      <c r="U7" s="1066"/>
      <c r="V7" s="1066"/>
      <c r="W7" s="1067"/>
      <c r="X7" s="1068"/>
      <c r="Z7" s="1069"/>
    </row>
    <row r="8" spans="2:28" s="1063" customFormat="1" ht="18" customHeight="1">
      <c r="B8" s="1064" t="s">
        <v>1523</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1524</v>
      </c>
      <c r="Y9" s="1075"/>
      <c r="Z9" s="1073" t="s">
        <v>1511</v>
      </c>
    </row>
    <row r="10" spans="2:28" s="1060" customFormat="1" ht="18" customHeight="1">
      <c r="B10" s="1064" t="s">
        <v>1525</v>
      </c>
      <c r="L10" s="1070"/>
      <c r="M10" s="1070"/>
      <c r="N10" s="1070"/>
      <c r="O10" s="1070"/>
      <c r="Z10" s="1076" t="s">
        <v>1526</v>
      </c>
      <c r="AB10" s="1077"/>
    </row>
    <row r="11" spans="2:28" ht="19.5" customHeight="1">
      <c r="B11" s="1078"/>
      <c r="C11" s="2792" t="s">
        <v>1527</v>
      </c>
      <c r="D11" s="2793"/>
      <c r="E11" s="2798" t="s">
        <v>1528</v>
      </c>
      <c r="F11" s="2799"/>
      <c r="G11" s="2799"/>
      <c r="H11" s="2799"/>
      <c r="I11" s="2800"/>
      <c r="J11" s="1078"/>
      <c r="K11" s="1080"/>
      <c r="L11" s="2807" t="s">
        <v>1529</v>
      </c>
      <c r="M11" s="2808"/>
      <c r="N11" s="2808"/>
      <c r="O11" s="2808"/>
      <c r="P11" s="2808"/>
      <c r="Q11" s="2808"/>
      <c r="R11" s="2808"/>
      <c r="S11" s="2808"/>
      <c r="T11" s="2808"/>
      <c r="U11" s="2808"/>
      <c r="V11" s="2808"/>
      <c r="W11" s="2808"/>
      <c r="X11" s="2808"/>
      <c r="Y11" s="2808"/>
      <c r="Z11" s="2809"/>
    </row>
    <row r="12" spans="2:28" ht="18" customHeight="1">
      <c r="B12" s="1083"/>
      <c r="C12" s="2794"/>
      <c r="D12" s="2795"/>
      <c r="E12" s="2801"/>
      <c r="F12" s="2802"/>
      <c r="G12" s="2802"/>
      <c r="H12" s="2802"/>
      <c r="I12" s="2803"/>
      <c r="J12" s="1083" t="s">
        <v>1530</v>
      </c>
      <c r="K12" s="1085" t="s">
        <v>1531</v>
      </c>
      <c r="L12" s="1086" t="s">
        <v>1532</v>
      </c>
      <c r="M12" s="2810" t="s">
        <v>1533</v>
      </c>
      <c r="N12" s="2807" t="s">
        <v>1534</v>
      </c>
      <c r="O12" s="2809"/>
      <c r="P12" s="1086" t="s">
        <v>1535</v>
      </c>
      <c r="Q12" s="1086" t="s">
        <v>1532</v>
      </c>
      <c r="R12" s="2810" t="s">
        <v>1533</v>
      </c>
      <c r="S12" s="2807" t="s">
        <v>1534</v>
      </c>
      <c r="T12" s="2809"/>
      <c r="U12" s="1086" t="s">
        <v>1535</v>
      </c>
      <c r="V12" s="1086" t="s">
        <v>1532</v>
      </c>
      <c r="W12" s="2810" t="s">
        <v>1533</v>
      </c>
      <c r="X12" s="2807" t="s">
        <v>1534</v>
      </c>
      <c r="Y12" s="2809"/>
      <c r="Z12" s="1086" t="s">
        <v>1535</v>
      </c>
    </row>
    <row r="13" spans="2:28" ht="18" customHeight="1">
      <c r="B13" s="1087"/>
      <c r="C13" s="2796"/>
      <c r="D13" s="2797"/>
      <c r="E13" s="2804"/>
      <c r="F13" s="2805"/>
      <c r="G13" s="2805"/>
      <c r="H13" s="2805"/>
      <c r="I13" s="2806"/>
      <c r="J13" s="1088"/>
      <c r="K13" s="1089"/>
      <c r="L13" s="1090"/>
      <c r="M13" s="2811"/>
      <c r="N13" s="1091" t="s">
        <v>1536</v>
      </c>
      <c r="O13" s="1081" t="s">
        <v>1537</v>
      </c>
      <c r="P13" s="1092" t="s">
        <v>1538</v>
      </c>
      <c r="Q13" s="1092"/>
      <c r="R13" s="2811"/>
      <c r="S13" s="1091" t="s">
        <v>1536</v>
      </c>
      <c r="T13" s="1091" t="s">
        <v>1537</v>
      </c>
      <c r="U13" s="1092" t="s">
        <v>1538</v>
      </c>
      <c r="V13" s="1092"/>
      <c r="W13" s="2811"/>
      <c r="X13" s="1091" t="s">
        <v>1536</v>
      </c>
      <c r="Y13" s="1091" t="s">
        <v>1537</v>
      </c>
      <c r="Z13" s="1092" t="s">
        <v>1538</v>
      </c>
    </row>
    <row r="14" spans="2:28" s="1060" customFormat="1" ht="13.5" customHeight="1">
      <c r="B14" s="2771"/>
      <c r="C14" s="2782" t="s">
        <v>1539</v>
      </c>
      <c r="D14" s="2783"/>
      <c r="E14" s="2771" t="s">
        <v>1540</v>
      </c>
      <c r="F14" s="2771" t="s">
        <v>1541</v>
      </c>
      <c r="G14" s="2771" t="s">
        <v>1542</v>
      </c>
      <c r="H14" s="2771" t="s">
        <v>1543</v>
      </c>
      <c r="I14" s="2771" t="s">
        <v>1544</v>
      </c>
      <c r="J14" s="1093"/>
      <c r="K14" s="1094"/>
      <c r="L14" s="1095" t="s">
        <v>1540</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1542</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1544</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81"/>
      <c r="C15" s="2784"/>
      <c r="D15" s="2785"/>
      <c r="E15" s="2772"/>
      <c r="F15" s="2772"/>
      <c r="G15" s="2772"/>
      <c r="H15" s="2772"/>
      <c r="I15" s="2772"/>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81"/>
      <c r="C16" s="2773" t="s">
        <v>1545</v>
      </c>
      <c r="D16" s="2775">
        <f>IF(K25=0,0,ROUNDDOWN(+Z23/+K25,2))</f>
        <v>0</v>
      </c>
      <c r="E16" s="2777" t="str">
        <f>IF(P19=0,"-",ROUNDDOWN(+P19/+Z23,2))</f>
        <v>-</v>
      </c>
      <c r="F16" s="2779" t="str">
        <f>IF(P25=0,"-",ROUNDDOWN(+P25/+Z23,2))</f>
        <v>-</v>
      </c>
      <c r="G16" s="2779" t="str">
        <f>IF(U19=0,"-",ROUNDDOWN(U19/Z23,2))</f>
        <v>-</v>
      </c>
      <c r="H16" s="2779" t="str">
        <f>IF(U25=0,"-",ROUNDDOWN(+U25/+Z23,2))</f>
        <v>-</v>
      </c>
      <c r="I16" s="2779"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81"/>
      <c r="C17" s="2774"/>
      <c r="D17" s="2776"/>
      <c r="E17" s="2778"/>
      <c r="F17" s="2780"/>
      <c r="G17" s="2780"/>
      <c r="H17" s="2780"/>
      <c r="I17" s="2780"/>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81"/>
      <c r="C18" s="2786" t="s">
        <v>1546</v>
      </c>
      <c r="D18" s="2788">
        <f>IF(D16-$Y$9/100&lt;0,0,D16-$Y$9/100)</f>
        <v>0</v>
      </c>
      <c r="E18" s="2790" t="str">
        <f>IF(E16="-","-",IF(E16-$Y$9/100&lt;0,0,IF(E16=1,1,E16-$Y$9/100)))</f>
        <v>-</v>
      </c>
      <c r="F18" s="2760" t="str">
        <f>IF(F16="-","-",IF(F16-$Y$9/100&lt;0,0,IF(F16=1,1,F16-$Y$9/100)))</f>
        <v>-</v>
      </c>
      <c r="G18" s="2760" t="str">
        <f>IF(G16="-","-",IF(G16-$Y$9/100&lt;0,0,IF(G16=1,1,G16-$Y$9/100)))</f>
        <v>-</v>
      </c>
      <c r="H18" s="2760" t="str">
        <f>IF(H16="-","-",IF(H16-$Y$9/100&lt;0,0,IF(H16=1,1,H16-$Y$9/100)))</f>
        <v>-</v>
      </c>
      <c r="I18" s="2760"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81"/>
      <c r="C19" s="2787"/>
      <c r="D19" s="2789"/>
      <c r="E19" s="2791"/>
      <c r="F19" s="2761"/>
      <c r="G19" s="2761"/>
      <c r="H19" s="2761"/>
      <c r="I19" s="2761"/>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81"/>
      <c r="C20" s="1129"/>
      <c r="D20" s="1130"/>
      <c r="E20" s="1131"/>
      <c r="F20" s="1131"/>
      <c r="G20" s="1131"/>
      <c r="H20" s="1131"/>
      <c r="I20" s="1132"/>
      <c r="J20" s="1104"/>
      <c r="K20" s="1105"/>
      <c r="L20" s="1133" t="s">
        <v>1541</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1543</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81"/>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81"/>
      <c r="C22" s="2762"/>
      <c r="D22" s="2763"/>
      <c r="E22" s="2763"/>
      <c r="F22" s="2763"/>
      <c r="G22" s="2763"/>
      <c r="H22" s="2763"/>
      <c r="I22" s="2764"/>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81"/>
      <c r="C23" s="2762"/>
      <c r="D23" s="2763"/>
      <c r="E23" s="2763"/>
      <c r="F23" s="2763"/>
      <c r="G23" s="2763"/>
      <c r="H23" s="2763"/>
      <c r="I23" s="2764"/>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1535</v>
      </c>
      <c r="Z23" s="2768">
        <f>+P19+P25+U19+U25+Z19</f>
        <v>0</v>
      </c>
      <c r="AA23" s="1070"/>
      <c r="AB23" s="1070"/>
    </row>
    <row r="24" spans="2:28" s="1060" customFormat="1" ht="13.5" customHeight="1">
      <c r="B24" s="2781"/>
      <c r="C24" s="2762"/>
      <c r="D24" s="2763"/>
      <c r="E24" s="2763"/>
      <c r="F24" s="2763"/>
      <c r="G24" s="2763"/>
      <c r="H24" s="2763"/>
      <c r="I24" s="2764"/>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1547</v>
      </c>
      <c r="Z24" s="2769"/>
      <c r="AA24" s="1070"/>
      <c r="AB24" s="1070"/>
    </row>
    <row r="25" spans="2:28" s="1060" customFormat="1" ht="13.5" customHeight="1">
      <c r="B25" s="2772"/>
      <c r="C25" s="2765"/>
      <c r="D25" s="2766"/>
      <c r="E25" s="2766"/>
      <c r="F25" s="2766"/>
      <c r="G25" s="2766"/>
      <c r="H25" s="2766"/>
      <c r="I25" s="2767"/>
      <c r="J25" s="1147" t="s">
        <v>1535</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70"/>
      <c r="AA25" s="1070"/>
      <c r="AB25" s="1070"/>
    </row>
    <row r="27" spans="2:28" s="1060" customFormat="1" ht="18" customHeight="1">
      <c r="B27" s="1060" t="s">
        <v>1548</v>
      </c>
      <c r="C27" s="1060" t="s">
        <v>1549</v>
      </c>
    </row>
    <row r="28" spans="2:28" s="1060" customFormat="1" ht="18" customHeight="1">
      <c r="C28" s="1153" t="s">
        <v>1550</v>
      </c>
    </row>
    <row r="29" spans="2:28" s="1060" customFormat="1" ht="18" customHeight="1">
      <c r="B29" s="1060" t="s">
        <v>1548</v>
      </c>
      <c r="C29" s="1060" t="s">
        <v>1551</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G21" sqref="G21: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1552</v>
      </c>
    </row>
    <row r="3" spans="2:8" ht="21" customHeight="1">
      <c r="B3" s="1157" t="s">
        <v>1553</v>
      </c>
      <c r="C3" s="1158"/>
      <c r="D3" s="1158"/>
      <c r="E3" s="1158"/>
      <c r="F3" s="1158"/>
      <c r="G3" s="1158"/>
      <c r="H3" s="1158"/>
    </row>
    <row r="4" spans="2:8" ht="8.25" customHeight="1"/>
    <row r="5" spans="2:8" ht="20.100000000000001" customHeight="1">
      <c r="B5" s="1159" t="s">
        <v>1522</v>
      </c>
      <c r="C5" s="1160"/>
      <c r="D5" s="1158"/>
      <c r="E5" s="1158"/>
      <c r="F5" s="1158"/>
      <c r="G5" s="1158"/>
    </row>
    <row r="6" spans="2:8" ht="15" customHeight="1">
      <c r="B6" s="1159" t="s">
        <v>1523</v>
      </c>
    </row>
    <row r="7" spans="2:8" ht="15" customHeight="1"/>
    <row r="8" spans="2:8" ht="20.100000000000001" customHeight="1">
      <c r="B8" s="1158" t="s">
        <v>1554</v>
      </c>
    </row>
    <row r="9" spans="2:8" ht="6.95" customHeight="1">
      <c r="C9" s="1161"/>
    </row>
    <row r="10" spans="2:8" ht="14.25" customHeight="1">
      <c r="B10" s="1162"/>
      <c r="C10" s="1162"/>
      <c r="D10" s="1163" t="s">
        <v>1555</v>
      </c>
      <c r="E10" s="1162"/>
      <c r="F10" s="1162"/>
      <c r="G10" s="1162"/>
      <c r="H10" s="1164"/>
    </row>
    <row r="11" spans="2:8" s="1159" customFormat="1" ht="13.5" customHeight="1">
      <c r="B11" s="2816" t="s">
        <v>1556</v>
      </c>
      <c r="C11" s="2818" t="s">
        <v>1557</v>
      </c>
      <c r="D11" s="2820" t="s">
        <v>1558</v>
      </c>
      <c r="E11" s="2820"/>
      <c r="F11" s="1165" t="s">
        <v>1559</v>
      </c>
      <c r="G11" s="2816" t="s">
        <v>36</v>
      </c>
      <c r="H11" s="2821"/>
    </row>
    <row r="12" spans="2:8" s="1159" customFormat="1" ht="13.5" customHeight="1">
      <c r="B12" s="2817"/>
      <c r="C12" s="2819"/>
      <c r="D12" s="1166" t="s">
        <v>1560</v>
      </c>
      <c r="E12" s="1167" t="s">
        <v>1561</v>
      </c>
      <c r="F12" s="1168" t="s">
        <v>1562</v>
      </c>
      <c r="G12" s="2817"/>
      <c r="H12" s="2822"/>
    </row>
    <row r="13" spans="2:8" s="1159" customFormat="1" ht="13.5" customHeight="1">
      <c r="B13" s="1169">
        <v>1</v>
      </c>
      <c r="C13" s="1170"/>
      <c r="D13" s="1171"/>
      <c r="E13" s="1172"/>
      <c r="F13" s="1173">
        <f t="shared" ref="F13:F62" si="0">D13*E13</f>
        <v>0</v>
      </c>
      <c r="G13" s="2823"/>
      <c r="H13" s="2824"/>
    </row>
    <row r="14" spans="2:8" s="1159" customFormat="1" ht="13.5" customHeight="1">
      <c r="B14" s="1174">
        <v>2</v>
      </c>
      <c r="C14" s="1175"/>
      <c r="D14" s="1176"/>
      <c r="E14" s="1177"/>
      <c r="F14" s="1173">
        <f t="shared" si="0"/>
        <v>0</v>
      </c>
      <c r="G14" s="2814"/>
      <c r="H14" s="2815"/>
    </row>
    <row r="15" spans="2:8" s="1159" customFormat="1" ht="13.5" customHeight="1">
      <c r="B15" s="1174">
        <v>3</v>
      </c>
      <c r="C15" s="1175"/>
      <c r="D15" s="1176"/>
      <c r="E15" s="1177"/>
      <c r="F15" s="1173">
        <f t="shared" si="0"/>
        <v>0</v>
      </c>
      <c r="G15" s="2814"/>
      <c r="H15" s="2815"/>
    </row>
    <row r="16" spans="2:8" s="1159" customFormat="1" ht="13.5" customHeight="1">
      <c r="B16" s="1174">
        <v>4</v>
      </c>
      <c r="C16" s="1178"/>
      <c r="D16" s="1176"/>
      <c r="E16" s="1177"/>
      <c r="F16" s="1173">
        <f t="shared" si="0"/>
        <v>0</v>
      </c>
      <c r="G16" s="2814"/>
      <c r="H16" s="2815"/>
    </row>
    <row r="17" spans="2:8" s="1159" customFormat="1" ht="13.5" customHeight="1">
      <c r="B17" s="1174">
        <v>5</v>
      </c>
      <c r="C17" s="1178"/>
      <c r="D17" s="1176"/>
      <c r="E17" s="1177"/>
      <c r="F17" s="1173">
        <f t="shared" si="0"/>
        <v>0</v>
      </c>
      <c r="G17" s="2814"/>
      <c r="H17" s="2815"/>
    </row>
    <row r="18" spans="2:8" s="1159" customFormat="1" ht="13.5" customHeight="1">
      <c r="B18" s="1174">
        <v>6</v>
      </c>
      <c r="C18" s="1178"/>
      <c r="D18" s="1176"/>
      <c r="E18" s="1177"/>
      <c r="F18" s="1173">
        <f t="shared" si="0"/>
        <v>0</v>
      </c>
      <c r="G18" s="2814"/>
      <c r="H18" s="2815"/>
    </row>
    <row r="19" spans="2:8" s="1159" customFormat="1" ht="13.5" customHeight="1">
      <c r="B19" s="1174">
        <v>7</v>
      </c>
      <c r="C19" s="1178"/>
      <c r="D19" s="1176"/>
      <c r="E19" s="1177"/>
      <c r="F19" s="1173">
        <f t="shared" si="0"/>
        <v>0</v>
      </c>
      <c r="G19" s="2814"/>
      <c r="H19" s="2815"/>
    </row>
    <row r="20" spans="2:8" s="1159" customFormat="1" ht="13.5" customHeight="1">
      <c r="B20" s="1174">
        <v>8</v>
      </c>
      <c r="C20" s="1178"/>
      <c r="D20" s="1176"/>
      <c r="E20" s="1177"/>
      <c r="F20" s="1173">
        <f t="shared" si="0"/>
        <v>0</v>
      </c>
      <c r="G20" s="2814"/>
      <c r="H20" s="2815"/>
    </row>
    <row r="21" spans="2:8" s="1159" customFormat="1" ht="13.5" customHeight="1">
      <c r="B21" s="1174">
        <v>9</v>
      </c>
      <c r="C21" s="1178"/>
      <c r="D21" s="1176"/>
      <c r="E21" s="1177"/>
      <c r="F21" s="1173">
        <f t="shared" si="0"/>
        <v>0</v>
      </c>
      <c r="G21" s="2814"/>
      <c r="H21" s="2815"/>
    </row>
    <row r="22" spans="2:8" s="1159" customFormat="1" ht="13.5" customHeight="1">
      <c r="B22" s="1174">
        <v>10</v>
      </c>
      <c r="C22" s="1178"/>
      <c r="D22" s="1176"/>
      <c r="E22" s="1177"/>
      <c r="F22" s="1173">
        <f t="shared" si="0"/>
        <v>0</v>
      </c>
      <c r="G22" s="2814"/>
      <c r="H22" s="2815"/>
    </row>
    <row r="23" spans="2:8" s="1159" customFormat="1" ht="13.5" customHeight="1">
      <c r="B23" s="1174">
        <v>11</v>
      </c>
      <c r="C23" s="1178"/>
      <c r="D23" s="1176"/>
      <c r="E23" s="1177"/>
      <c r="F23" s="1173">
        <f t="shared" si="0"/>
        <v>0</v>
      </c>
      <c r="G23" s="2814"/>
      <c r="H23" s="2815"/>
    </row>
    <row r="24" spans="2:8" s="1159" customFormat="1" ht="13.5" customHeight="1">
      <c r="B24" s="1174">
        <v>12</v>
      </c>
      <c r="C24" s="1178"/>
      <c r="D24" s="1176"/>
      <c r="E24" s="1177"/>
      <c r="F24" s="1173">
        <f t="shared" si="0"/>
        <v>0</v>
      </c>
      <c r="G24" s="2814"/>
      <c r="H24" s="2815"/>
    </row>
    <row r="25" spans="2:8" s="1159" customFormat="1" ht="13.5" customHeight="1">
      <c r="B25" s="1174">
        <v>13</v>
      </c>
      <c r="C25" s="1178"/>
      <c r="D25" s="1176"/>
      <c r="E25" s="1177"/>
      <c r="F25" s="1173">
        <f t="shared" si="0"/>
        <v>0</v>
      </c>
      <c r="G25" s="2814"/>
      <c r="H25" s="2815"/>
    </row>
    <row r="26" spans="2:8" s="1159" customFormat="1" ht="13.5" customHeight="1">
      <c r="B26" s="1174">
        <v>14</v>
      </c>
      <c r="C26" s="1178"/>
      <c r="D26" s="1176"/>
      <c r="E26" s="1177"/>
      <c r="F26" s="1173">
        <f t="shared" si="0"/>
        <v>0</v>
      </c>
      <c r="G26" s="2814"/>
      <c r="H26" s="2815"/>
    </row>
    <row r="27" spans="2:8" s="1159" customFormat="1" ht="13.5" customHeight="1">
      <c r="B27" s="1174">
        <v>15</v>
      </c>
      <c r="C27" s="1178"/>
      <c r="D27" s="1176"/>
      <c r="E27" s="1177"/>
      <c r="F27" s="1173">
        <f t="shared" si="0"/>
        <v>0</v>
      </c>
      <c r="G27" s="2814"/>
      <c r="H27" s="2815"/>
    </row>
    <row r="28" spans="2:8" s="1159" customFormat="1" ht="13.5" customHeight="1">
      <c r="B28" s="1174">
        <v>16</v>
      </c>
      <c r="C28" s="1178"/>
      <c r="D28" s="1176"/>
      <c r="E28" s="1177"/>
      <c r="F28" s="1173">
        <f t="shared" si="0"/>
        <v>0</v>
      </c>
      <c r="G28" s="2814"/>
      <c r="H28" s="2815"/>
    </row>
    <row r="29" spans="2:8" s="1159" customFormat="1" ht="13.5" customHeight="1">
      <c r="B29" s="1174">
        <v>17</v>
      </c>
      <c r="C29" s="1178"/>
      <c r="D29" s="1176"/>
      <c r="E29" s="1177"/>
      <c r="F29" s="1173">
        <f t="shared" si="0"/>
        <v>0</v>
      </c>
      <c r="G29" s="2814"/>
      <c r="H29" s="2815"/>
    </row>
    <row r="30" spans="2:8" s="1159" customFormat="1" ht="13.5" customHeight="1">
      <c r="B30" s="1174">
        <v>18</v>
      </c>
      <c r="C30" s="1178"/>
      <c r="D30" s="1176"/>
      <c r="E30" s="1177"/>
      <c r="F30" s="1173">
        <f t="shared" si="0"/>
        <v>0</v>
      </c>
      <c r="G30" s="2814"/>
      <c r="H30" s="2815"/>
    </row>
    <row r="31" spans="2:8" s="1159" customFormat="1" ht="13.5" customHeight="1">
      <c r="B31" s="1174">
        <v>19</v>
      </c>
      <c r="C31" s="1178"/>
      <c r="D31" s="1176"/>
      <c r="E31" s="1177"/>
      <c r="F31" s="1173">
        <f t="shared" si="0"/>
        <v>0</v>
      </c>
      <c r="G31" s="2814"/>
      <c r="H31" s="2815"/>
    </row>
    <row r="32" spans="2:8" s="1159" customFormat="1" ht="13.5" customHeight="1">
      <c r="B32" s="1174">
        <v>20</v>
      </c>
      <c r="C32" s="1178"/>
      <c r="D32" s="1176"/>
      <c r="E32" s="1177"/>
      <c r="F32" s="1173">
        <f t="shared" si="0"/>
        <v>0</v>
      </c>
      <c r="G32" s="2814"/>
      <c r="H32" s="2815"/>
    </row>
    <row r="33" spans="2:8" s="1159" customFormat="1" ht="13.5" customHeight="1">
      <c r="B33" s="1174">
        <v>21</v>
      </c>
      <c r="C33" s="1178"/>
      <c r="D33" s="1176"/>
      <c r="E33" s="1177"/>
      <c r="F33" s="1173">
        <f t="shared" si="0"/>
        <v>0</v>
      </c>
      <c r="G33" s="2814"/>
      <c r="H33" s="2815"/>
    </row>
    <row r="34" spans="2:8" s="1159" customFormat="1" ht="13.5" customHeight="1">
      <c r="B34" s="1174">
        <v>22</v>
      </c>
      <c r="C34" s="1178"/>
      <c r="D34" s="1176"/>
      <c r="E34" s="1177"/>
      <c r="F34" s="1173">
        <f t="shared" si="0"/>
        <v>0</v>
      </c>
      <c r="G34" s="2814"/>
      <c r="H34" s="2815"/>
    </row>
    <row r="35" spans="2:8" s="1159" customFormat="1" ht="13.5" customHeight="1">
      <c r="B35" s="1174">
        <v>23</v>
      </c>
      <c r="C35" s="1178"/>
      <c r="D35" s="1176"/>
      <c r="E35" s="1177"/>
      <c r="F35" s="1173">
        <f t="shared" si="0"/>
        <v>0</v>
      </c>
      <c r="G35" s="2814"/>
      <c r="H35" s="2815"/>
    </row>
    <row r="36" spans="2:8" s="1159" customFormat="1" ht="13.5" customHeight="1">
      <c r="B36" s="1174">
        <v>24</v>
      </c>
      <c r="C36" s="1178"/>
      <c r="D36" s="1176"/>
      <c r="E36" s="1177"/>
      <c r="F36" s="1173">
        <f t="shared" si="0"/>
        <v>0</v>
      </c>
      <c r="G36" s="2814"/>
      <c r="H36" s="2815"/>
    </row>
    <row r="37" spans="2:8" s="1159" customFormat="1" ht="13.5" customHeight="1">
      <c r="B37" s="1174">
        <v>25</v>
      </c>
      <c r="C37" s="1178"/>
      <c r="D37" s="1176"/>
      <c r="E37" s="1177"/>
      <c r="F37" s="1173">
        <f t="shared" si="0"/>
        <v>0</v>
      </c>
      <c r="G37" s="2814"/>
      <c r="H37" s="2815"/>
    </row>
    <row r="38" spans="2:8" s="1159" customFormat="1" ht="13.5" customHeight="1">
      <c r="B38" s="1174">
        <v>26</v>
      </c>
      <c r="C38" s="1178"/>
      <c r="D38" s="1176"/>
      <c r="E38" s="1177"/>
      <c r="F38" s="1173">
        <f t="shared" si="0"/>
        <v>0</v>
      </c>
      <c r="G38" s="2814"/>
      <c r="H38" s="2815"/>
    </row>
    <row r="39" spans="2:8" s="1159" customFormat="1" ht="13.5" customHeight="1">
      <c r="B39" s="1174">
        <v>27</v>
      </c>
      <c r="C39" s="1178"/>
      <c r="D39" s="1176"/>
      <c r="E39" s="1177"/>
      <c r="F39" s="1173">
        <f t="shared" si="0"/>
        <v>0</v>
      </c>
      <c r="G39" s="2814"/>
      <c r="H39" s="2815"/>
    </row>
    <row r="40" spans="2:8" s="1159" customFormat="1" ht="13.5" customHeight="1">
      <c r="B40" s="1174">
        <v>28</v>
      </c>
      <c r="C40" s="1178"/>
      <c r="D40" s="1176"/>
      <c r="E40" s="1177"/>
      <c r="F40" s="1173">
        <f t="shared" si="0"/>
        <v>0</v>
      </c>
      <c r="G40" s="2814"/>
      <c r="H40" s="2815"/>
    </row>
    <row r="41" spans="2:8" s="1159" customFormat="1" ht="13.5" customHeight="1">
      <c r="B41" s="1174">
        <v>29</v>
      </c>
      <c r="C41" s="1178"/>
      <c r="D41" s="1176"/>
      <c r="E41" s="1177"/>
      <c r="F41" s="1173">
        <f t="shared" si="0"/>
        <v>0</v>
      </c>
      <c r="G41" s="2814"/>
      <c r="H41" s="2815"/>
    </row>
    <row r="42" spans="2:8" s="1159" customFormat="1" ht="13.5" customHeight="1">
      <c r="B42" s="1174">
        <v>30</v>
      </c>
      <c r="C42" s="1178"/>
      <c r="D42" s="1176"/>
      <c r="E42" s="1177"/>
      <c r="F42" s="1173">
        <f t="shared" si="0"/>
        <v>0</v>
      </c>
      <c r="G42" s="2814"/>
      <c r="H42" s="2815"/>
    </row>
    <row r="43" spans="2:8" s="1159" customFormat="1" ht="13.5" customHeight="1">
      <c r="B43" s="1174">
        <v>31</v>
      </c>
      <c r="C43" s="1178"/>
      <c r="D43" s="1176"/>
      <c r="E43" s="1177"/>
      <c r="F43" s="1173">
        <f t="shared" si="0"/>
        <v>0</v>
      </c>
      <c r="G43" s="2814"/>
      <c r="H43" s="2815"/>
    </row>
    <row r="44" spans="2:8" s="1159" customFormat="1" ht="13.5" customHeight="1">
      <c r="B44" s="1174">
        <v>32</v>
      </c>
      <c r="C44" s="1178"/>
      <c r="D44" s="1176"/>
      <c r="E44" s="1177"/>
      <c r="F44" s="1173">
        <f t="shared" si="0"/>
        <v>0</v>
      </c>
      <c r="G44" s="2814"/>
      <c r="H44" s="2815"/>
    </row>
    <row r="45" spans="2:8" s="1159" customFormat="1" ht="13.5" customHeight="1">
      <c r="B45" s="1174">
        <v>33</v>
      </c>
      <c r="C45" s="1178"/>
      <c r="D45" s="1176"/>
      <c r="E45" s="1177"/>
      <c r="F45" s="1173">
        <f t="shared" si="0"/>
        <v>0</v>
      </c>
      <c r="G45" s="2814"/>
      <c r="H45" s="2815"/>
    </row>
    <row r="46" spans="2:8" s="1159" customFormat="1" ht="13.5" customHeight="1">
      <c r="B46" s="1174">
        <v>34</v>
      </c>
      <c r="C46" s="1178"/>
      <c r="D46" s="1176"/>
      <c r="E46" s="1177"/>
      <c r="F46" s="1173">
        <f t="shared" si="0"/>
        <v>0</v>
      </c>
      <c r="G46" s="2814"/>
      <c r="H46" s="2815"/>
    </row>
    <row r="47" spans="2:8" s="1159" customFormat="1" ht="13.5" customHeight="1">
      <c r="B47" s="1174">
        <v>35</v>
      </c>
      <c r="C47" s="1178"/>
      <c r="D47" s="1176"/>
      <c r="E47" s="1177"/>
      <c r="F47" s="1173">
        <f t="shared" si="0"/>
        <v>0</v>
      </c>
      <c r="G47" s="2814"/>
      <c r="H47" s="2815"/>
    </row>
    <row r="48" spans="2:8" s="1159" customFormat="1" ht="13.5" customHeight="1">
      <c r="B48" s="1174">
        <v>36</v>
      </c>
      <c r="C48" s="1178"/>
      <c r="D48" s="1176"/>
      <c r="E48" s="1177"/>
      <c r="F48" s="1173">
        <f t="shared" si="0"/>
        <v>0</v>
      </c>
      <c r="G48" s="2814"/>
      <c r="H48" s="2815"/>
    </row>
    <row r="49" spans="2:8" s="1159" customFormat="1" ht="13.5" customHeight="1">
      <c r="B49" s="1174">
        <v>37</v>
      </c>
      <c r="C49" s="1178"/>
      <c r="D49" s="1176"/>
      <c r="E49" s="1177"/>
      <c r="F49" s="1173">
        <f t="shared" si="0"/>
        <v>0</v>
      </c>
      <c r="G49" s="2814"/>
      <c r="H49" s="2815"/>
    </row>
    <row r="50" spans="2:8" s="1159" customFormat="1" ht="13.5" customHeight="1">
      <c r="B50" s="1174">
        <v>38</v>
      </c>
      <c r="C50" s="1178"/>
      <c r="D50" s="1176"/>
      <c r="E50" s="1177"/>
      <c r="F50" s="1173">
        <f t="shared" si="0"/>
        <v>0</v>
      </c>
      <c r="G50" s="2814"/>
      <c r="H50" s="2815"/>
    </row>
    <row r="51" spans="2:8" s="1159" customFormat="1" ht="13.5" customHeight="1">
      <c r="B51" s="1174">
        <v>39</v>
      </c>
      <c r="C51" s="1178"/>
      <c r="D51" s="1176"/>
      <c r="E51" s="1177"/>
      <c r="F51" s="1173">
        <f t="shared" si="0"/>
        <v>0</v>
      </c>
      <c r="G51" s="2814"/>
      <c r="H51" s="2815"/>
    </row>
    <row r="52" spans="2:8" s="1159" customFormat="1" ht="13.5" customHeight="1">
      <c r="B52" s="1174">
        <v>40</v>
      </c>
      <c r="C52" s="1178"/>
      <c r="D52" s="1176"/>
      <c r="E52" s="1177"/>
      <c r="F52" s="1173">
        <f t="shared" si="0"/>
        <v>0</v>
      </c>
      <c r="G52" s="2814"/>
      <c r="H52" s="2815"/>
    </row>
    <row r="53" spans="2:8" s="1159" customFormat="1" ht="13.5" customHeight="1">
      <c r="B53" s="1174">
        <v>41</v>
      </c>
      <c r="C53" s="1178"/>
      <c r="D53" s="1176"/>
      <c r="E53" s="1177"/>
      <c r="F53" s="1173">
        <f t="shared" si="0"/>
        <v>0</v>
      </c>
      <c r="G53" s="2814"/>
      <c r="H53" s="2815"/>
    </row>
    <row r="54" spans="2:8" s="1159" customFormat="1" ht="13.5" customHeight="1">
      <c r="B54" s="1174">
        <v>42</v>
      </c>
      <c r="C54" s="1178"/>
      <c r="D54" s="1176"/>
      <c r="E54" s="1177"/>
      <c r="F54" s="1173">
        <f t="shared" si="0"/>
        <v>0</v>
      </c>
      <c r="G54" s="2814"/>
      <c r="H54" s="2815"/>
    </row>
    <row r="55" spans="2:8" s="1159" customFormat="1" ht="13.5" customHeight="1">
      <c r="B55" s="1174">
        <v>43</v>
      </c>
      <c r="C55" s="1178"/>
      <c r="D55" s="1176"/>
      <c r="E55" s="1177"/>
      <c r="F55" s="1173">
        <f t="shared" si="0"/>
        <v>0</v>
      </c>
      <c r="G55" s="2814"/>
      <c r="H55" s="2815"/>
    </row>
    <row r="56" spans="2:8" s="1159" customFormat="1" ht="13.5" customHeight="1">
      <c r="B56" s="1174">
        <v>44</v>
      </c>
      <c r="C56" s="1178"/>
      <c r="D56" s="1176"/>
      <c r="E56" s="1177"/>
      <c r="F56" s="1173">
        <f t="shared" si="0"/>
        <v>0</v>
      </c>
      <c r="G56" s="2814"/>
      <c r="H56" s="2815"/>
    </row>
    <row r="57" spans="2:8" s="1159" customFormat="1" ht="13.5" customHeight="1">
      <c r="B57" s="1174">
        <v>45</v>
      </c>
      <c r="C57" s="1178"/>
      <c r="D57" s="1176"/>
      <c r="E57" s="1177"/>
      <c r="F57" s="1173">
        <f t="shared" si="0"/>
        <v>0</v>
      </c>
      <c r="G57" s="2814"/>
      <c r="H57" s="2815"/>
    </row>
    <row r="58" spans="2:8" s="1159" customFormat="1" ht="13.5" customHeight="1">
      <c r="B58" s="1174">
        <v>46</v>
      </c>
      <c r="C58" s="1178"/>
      <c r="D58" s="1176"/>
      <c r="E58" s="1177"/>
      <c r="F58" s="1173">
        <f t="shared" si="0"/>
        <v>0</v>
      </c>
      <c r="G58" s="2814"/>
      <c r="H58" s="2815"/>
    </row>
    <row r="59" spans="2:8" s="1159" customFormat="1" ht="13.5" customHeight="1">
      <c r="B59" s="1174">
        <v>47</v>
      </c>
      <c r="C59" s="1178"/>
      <c r="D59" s="1176"/>
      <c r="E59" s="1177"/>
      <c r="F59" s="1173">
        <f t="shared" si="0"/>
        <v>0</v>
      </c>
      <c r="G59" s="2814"/>
      <c r="H59" s="2815"/>
    </row>
    <row r="60" spans="2:8" s="1159" customFormat="1" ht="13.5" customHeight="1">
      <c r="B60" s="1174">
        <v>48</v>
      </c>
      <c r="C60" s="1178"/>
      <c r="D60" s="1176"/>
      <c r="E60" s="1177"/>
      <c r="F60" s="1173">
        <f t="shared" si="0"/>
        <v>0</v>
      </c>
      <c r="G60" s="2814"/>
      <c r="H60" s="2815"/>
    </row>
    <row r="61" spans="2:8" s="1159" customFormat="1" ht="13.5" customHeight="1">
      <c r="B61" s="1174">
        <v>49</v>
      </c>
      <c r="C61" s="1178"/>
      <c r="D61" s="1176"/>
      <c r="E61" s="1177"/>
      <c r="F61" s="1173">
        <f t="shared" si="0"/>
        <v>0</v>
      </c>
      <c r="G61" s="2814"/>
      <c r="H61" s="2815"/>
    </row>
    <row r="62" spans="2:8" s="1159" customFormat="1" ht="13.5" customHeight="1">
      <c r="B62" s="1179">
        <v>50</v>
      </c>
      <c r="C62" s="1180"/>
      <c r="D62" s="1181"/>
      <c r="E62" s="1182"/>
      <c r="F62" s="1183">
        <f t="shared" si="0"/>
        <v>0</v>
      </c>
      <c r="G62" s="2812"/>
      <c r="H62" s="2813"/>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1563</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2" t="s">
        <v>369</v>
      </c>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2" t="s">
        <v>373</v>
      </c>
      <c r="S10" s="2123"/>
      <c r="T10" s="2123"/>
      <c r="U10" s="2123"/>
      <c r="V10" s="2123"/>
      <c r="W10" s="2123"/>
      <c r="X10" s="2123"/>
      <c r="Y10" s="2123"/>
      <c r="Z10" s="2123"/>
      <c r="AA10" s="2123"/>
      <c r="AB10" s="2123"/>
      <c r="AC10" s="2123"/>
      <c r="AD10" s="2123"/>
      <c r="AE10" s="2123"/>
      <c r="AF10" s="2123"/>
      <c r="AG10" s="2123"/>
      <c r="AH10" s="2123"/>
      <c r="AI10" s="2123"/>
      <c r="AJ10" s="2123"/>
      <c r="AK10" s="2123"/>
      <c r="AL10" s="2124"/>
      <c r="AM10" s="273" t="s">
        <v>374</v>
      </c>
      <c r="AN10" s="271"/>
      <c r="AO10" s="271"/>
      <c r="AP10" s="271"/>
      <c r="AQ10" s="270" t="s">
        <v>467</v>
      </c>
      <c r="AR10" s="272"/>
    </row>
    <row r="11" spans="2:44" ht="13.5" customHeight="1">
      <c r="B11" s="2827" t="s">
        <v>1567</v>
      </c>
      <c r="C11" s="275" t="s">
        <v>1568</v>
      </c>
      <c r="F11" s="283"/>
      <c r="G11" s="1189" t="s">
        <v>4</v>
      </c>
      <c r="H11" s="260" t="s">
        <v>1569</v>
      </c>
      <c r="I11" s="283"/>
      <c r="J11" s="260" t="s">
        <v>1570</v>
      </c>
      <c r="N11" s="275" t="s">
        <v>1571</v>
      </c>
      <c r="R11" s="1190" t="s">
        <v>4</v>
      </c>
      <c r="S11" s="1191" t="s">
        <v>1572</v>
      </c>
      <c r="T11" s="1191"/>
      <c r="U11" s="1192" t="s">
        <v>4</v>
      </c>
      <c r="V11" s="1191" t="s">
        <v>1032</v>
      </c>
      <c r="W11" s="1191"/>
      <c r="X11" s="1192" t="s">
        <v>4</v>
      </c>
      <c r="Y11" s="1191" t="s">
        <v>1033</v>
      </c>
      <c r="Z11" s="1191"/>
      <c r="AA11" s="1192" t="s">
        <v>4</v>
      </c>
      <c r="AB11" s="1191" t="s">
        <v>1573</v>
      </c>
      <c r="AC11" s="1191"/>
      <c r="AD11" s="1191"/>
      <c r="AE11" s="1192" t="s">
        <v>4</v>
      </c>
      <c r="AF11" s="1191" t="s">
        <v>1574</v>
      </c>
      <c r="AG11" s="1191"/>
      <c r="AH11" s="1191"/>
      <c r="AI11" s="1192" t="s">
        <v>4</v>
      </c>
      <c r="AJ11" s="1191" t="s">
        <v>1575</v>
      </c>
      <c r="AK11" s="1191"/>
      <c r="AL11" s="1193"/>
      <c r="AM11" s="1194" t="s">
        <v>4</v>
      </c>
      <c r="AN11" s="2830" t="s">
        <v>1576</v>
      </c>
      <c r="AO11" s="2830"/>
      <c r="AP11" s="2831"/>
      <c r="AQ11" s="280"/>
      <c r="AR11" s="303"/>
    </row>
    <row r="12" spans="2:44" ht="13.5" customHeight="1">
      <c r="B12" s="2828"/>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83" t="s">
        <v>1580</v>
      </c>
      <c r="AO12" s="2183"/>
      <c r="AP12" s="2184"/>
      <c r="AQ12" s="275"/>
      <c r="AR12" s="283"/>
    </row>
    <row r="13" spans="2:44" ht="13.5" customHeight="1">
      <c r="B13" s="2828"/>
      <c r="C13" s="275" t="s">
        <v>1581</v>
      </c>
      <c r="F13" s="283"/>
      <c r="G13" s="275"/>
      <c r="I13" s="283"/>
      <c r="N13" s="275" t="s">
        <v>1582</v>
      </c>
      <c r="R13" s="1189" t="s">
        <v>4</v>
      </c>
      <c r="S13" s="260" t="s">
        <v>1583</v>
      </c>
      <c r="AL13" s="283"/>
      <c r="AM13" s="1189" t="s">
        <v>4</v>
      </c>
      <c r="AN13" s="2183" t="s">
        <v>477</v>
      </c>
      <c r="AO13" s="2183"/>
      <c r="AP13" s="2184"/>
      <c r="AQ13" s="275"/>
      <c r="AR13" s="283"/>
    </row>
    <row r="14" spans="2:44" ht="13.5" customHeight="1">
      <c r="B14" s="2828"/>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83" t="s">
        <v>614</v>
      </c>
      <c r="AO14" s="2183"/>
      <c r="AP14" s="2184"/>
      <c r="AQ14" s="275"/>
      <c r="AR14" s="283"/>
    </row>
    <row r="15" spans="2:44" ht="13.5" customHeight="1">
      <c r="B15" s="282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83" t="s">
        <v>646</v>
      </c>
      <c r="AO15" s="2183"/>
      <c r="AP15" s="2184"/>
      <c r="AQ15" s="275"/>
      <c r="AR15" s="283"/>
    </row>
    <row r="16" spans="2:44" ht="13.5" customHeight="1">
      <c r="B16" s="2828"/>
      <c r="C16" s="275"/>
      <c r="F16" s="283"/>
      <c r="G16" s="275"/>
      <c r="I16" s="283"/>
      <c r="J16" s="275"/>
      <c r="N16" s="275" t="s">
        <v>1589</v>
      </c>
      <c r="R16" s="1189" t="s">
        <v>4</v>
      </c>
      <c r="S16" s="260" t="s">
        <v>1590</v>
      </c>
      <c r="AL16" s="283"/>
      <c r="AM16" s="1189" t="s">
        <v>4</v>
      </c>
      <c r="AN16" s="2183" t="s">
        <v>719</v>
      </c>
      <c r="AO16" s="2183"/>
      <c r="AP16" s="2184"/>
      <c r="AQ16" s="275"/>
      <c r="AR16" s="283"/>
    </row>
    <row r="17" spans="2:44" ht="13.5" customHeight="1">
      <c r="B17" s="2828"/>
      <c r="C17" s="275"/>
      <c r="F17" s="283"/>
      <c r="G17" s="275"/>
      <c r="I17" s="283"/>
      <c r="N17" s="275"/>
      <c r="Q17" s="283"/>
      <c r="S17" s="260" t="s">
        <v>1591</v>
      </c>
      <c r="AM17" s="1189" t="s">
        <v>4</v>
      </c>
      <c r="AN17" s="2183" t="s">
        <v>1592</v>
      </c>
      <c r="AO17" s="2183"/>
      <c r="AP17" s="2184"/>
      <c r="AQ17" s="275"/>
      <c r="AR17" s="283"/>
    </row>
    <row r="18" spans="2:44" ht="13.5" customHeight="1">
      <c r="B18" s="2828"/>
      <c r="C18" s="275"/>
      <c r="F18" s="283"/>
      <c r="G18" s="275"/>
      <c r="I18" s="283"/>
      <c r="N18" s="270"/>
      <c r="O18" s="271"/>
      <c r="P18" s="271"/>
      <c r="Q18" s="272"/>
      <c r="R18" s="271"/>
      <c r="S18" s="271" t="s">
        <v>1593</v>
      </c>
      <c r="T18" s="271"/>
      <c r="U18" s="271"/>
      <c r="V18" s="271"/>
      <c r="W18" s="271"/>
      <c r="X18" s="271"/>
      <c r="Y18" s="271"/>
      <c r="Z18" s="271"/>
      <c r="AA18" s="271"/>
      <c r="AB18" s="271"/>
      <c r="AC18" s="271"/>
      <c r="AD18" s="271"/>
      <c r="AE18" s="271"/>
      <c r="AF18" s="271"/>
      <c r="AG18" s="271"/>
      <c r="AH18" s="271"/>
      <c r="AI18" s="271"/>
      <c r="AJ18" s="271"/>
      <c r="AK18" s="271"/>
      <c r="AL18" s="272"/>
      <c r="AM18" s="1189" t="s">
        <v>4</v>
      </c>
      <c r="AN18" s="2183" t="s">
        <v>1594</v>
      </c>
      <c r="AO18" s="2183"/>
      <c r="AP18" s="2184"/>
      <c r="AQ18" s="275"/>
      <c r="AR18" s="283"/>
    </row>
    <row r="19" spans="2:44" ht="13.5" customHeight="1">
      <c r="B19" s="2828"/>
      <c r="C19" s="275"/>
      <c r="F19" s="283"/>
      <c r="G19" s="275"/>
      <c r="I19" s="283"/>
      <c r="N19" s="275" t="s">
        <v>1587</v>
      </c>
      <c r="Q19" s="283"/>
      <c r="R19" s="1197" t="s">
        <v>4</v>
      </c>
      <c r="S19" s="260" t="s">
        <v>1588</v>
      </c>
      <c r="AM19" s="1189" t="s">
        <v>4</v>
      </c>
      <c r="AN19" s="2183"/>
      <c r="AO19" s="2183"/>
      <c r="AP19" s="2184"/>
      <c r="AQ19" s="275"/>
      <c r="AR19" s="283"/>
    </row>
    <row r="20" spans="2:44" ht="13.5" customHeight="1">
      <c r="B20" s="282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83"/>
      <c r="AO20" s="2183"/>
      <c r="AP20" s="2184"/>
      <c r="AQ20" s="275"/>
      <c r="AR20" s="283"/>
    </row>
    <row r="21" spans="2:44" ht="13.5" customHeight="1">
      <c r="B21" s="2828"/>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83"/>
      <c r="AO21" s="2183"/>
      <c r="AP21" s="2184"/>
      <c r="AQ21" s="275"/>
      <c r="AR21" s="283"/>
    </row>
    <row r="22" spans="2:44" ht="13.5" customHeight="1">
      <c r="B22" s="2828"/>
      <c r="C22" s="275"/>
      <c r="F22" s="283"/>
      <c r="G22" s="275"/>
      <c r="I22" s="283"/>
      <c r="J22" s="1197" t="s">
        <v>4</v>
      </c>
      <c r="K22" s="260" t="s">
        <v>1599</v>
      </c>
      <c r="N22" s="270"/>
      <c r="O22" s="271"/>
      <c r="P22" s="271"/>
      <c r="Q22" s="272"/>
      <c r="R22" s="1198" t="s">
        <v>4</v>
      </c>
      <c r="S22" s="271" t="s">
        <v>1600</v>
      </c>
      <c r="T22" s="271"/>
      <c r="U22" s="271"/>
      <c r="V22" s="271"/>
      <c r="W22" s="271"/>
      <c r="X22" s="271"/>
      <c r="Y22" s="271"/>
      <c r="Z22" s="271"/>
      <c r="AA22" s="271"/>
      <c r="AB22" s="271"/>
      <c r="AC22" s="271"/>
      <c r="AD22" s="271"/>
      <c r="AE22" s="271"/>
      <c r="AF22" s="271"/>
      <c r="AG22" s="271"/>
      <c r="AH22" s="271"/>
      <c r="AI22" s="271"/>
      <c r="AJ22" s="271"/>
      <c r="AK22" s="271"/>
      <c r="AL22" s="272"/>
      <c r="AM22" s="1199"/>
      <c r="AN22" s="2183"/>
      <c r="AO22" s="2183"/>
      <c r="AP22" s="2184"/>
      <c r="AQ22" s="275"/>
      <c r="AR22" s="283"/>
    </row>
    <row r="23" spans="2:44" ht="13.5" customHeight="1">
      <c r="B23" s="2828"/>
      <c r="C23" s="275"/>
      <c r="F23" s="283"/>
      <c r="G23" s="275"/>
      <c r="I23" s="283"/>
      <c r="N23" s="275" t="s">
        <v>1601</v>
      </c>
      <c r="Q23" s="283"/>
      <c r="R23" s="1190" t="s">
        <v>4</v>
      </c>
      <c r="S23" s="1191" t="s">
        <v>1602</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183"/>
      <c r="AO23" s="2183"/>
      <c r="AP23" s="2184"/>
      <c r="AQ23" s="275"/>
      <c r="AR23" s="283"/>
    </row>
    <row r="24" spans="2:44" ht="13.5" customHeight="1">
      <c r="B24" s="2828"/>
      <c r="C24" s="275"/>
      <c r="F24" s="283"/>
      <c r="G24" s="275"/>
      <c r="I24" s="283"/>
      <c r="N24" s="270"/>
      <c r="O24" s="271"/>
      <c r="P24" s="271"/>
      <c r="Q24" s="272"/>
      <c r="R24" s="1198" t="s">
        <v>4</v>
      </c>
      <c r="S24" s="271" t="s">
        <v>1603</v>
      </c>
      <c r="T24" s="271"/>
      <c r="U24" s="271"/>
      <c r="V24" s="271"/>
      <c r="W24" s="271"/>
      <c r="X24" s="271"/>
      <c r="Y24" s="271"/>
      <c r="Z24" s="271"/>
      <c r="AA24" s="271"/>
      <c r="AB24" s="271"/>
      <c r="AC24" s="271"/>
      <c r="AD24" s="271"/>
      <c r="AE24" s="271"/>
      <c r="AF24" s="271"/>
      <c r="AG24" s="271"/>
      <c r="AH24" s="271"/>
      <c r="AI24" s="271"/>
      <c r="AJ24" s="271"/>
      <c r="AK24" s="271"/>
      <c r="AL24" s="272"/>
      <c r="AM24" s="1199"/>
      <c r="AN24" s="2183"/>
      <c r="AO24" s="2183"/>
      <c r="AP24" s="2184"/>
      <c r="AQ24" s="275"/>
      <c r="AR24" s="283"/>
    </row>
    <row r="25" spans="2:44" ht="13.5" customHeight="1">
      <c r="B25" s="2828"/>
      <c r="C25" s="275"/>
      <c r="F25" s="283"/>
      <c r="G25" s="275"/>
      <c r="I25" s="283"/>
      <c r="N25" s="275" t="s">
        <v>570</v>
      </c>
      <c r="Q25" s="283"/>
      <c r="R25" s="1190" t="s">
        <v>4</v>
      </c>
      <c r="S25" s="1191" t="s">
        <v>1604</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83"/>
      <c r="AO25" s="2183"/>
      <c r="AP25" s="2184"/>
      <c r="AQ25" s="275"/>
      <c r="AR25" s="283"/>
    </row>
    <row r="26" spans="2:44" ht="13.5" customHeight="1">
      <c r="B26" s="2828"/>
      <c r="C26" s="275"/>
      <c r="F26" s="283"/>
      <c r="G26" s="275"/>
      <c r="I26" s="283"/>
      <c r="N26" s="270"/>
      <c r="O26" s="271"/>
      <c r="P26" s="271"/>
      <c r="Q26" s="272"/>
      <c r="R26" s="1198" t="s">
        <v>4</v>
      </c>
      <c r="S26" s="271" t="s">
        <v>1605</v>
      </c>
      <c r="T26" s="271"/>
      <c r="U26" s="271"/>
      <c r="V26" s="271"/>
      <c r="W26" s="271"/>
      <c r="X26" s="271"/>
      <c r="Y26" s="271"/>
      <c r="Z26" s="271"/>
      <c r="AA26" s="271"/>
      <c r="AB26" s="271"/>
      <c r="AC26" s="271"/>
      <c r="AD26" s="271"/>
      <c r="AE26" s="271"/>
      <c r="AF26" s="271"/>
      <c r="AG26" s="271"/>
      <c r="AH26" s="271"/>
      <c r="AI26" s="271"/>
      <c r="AJ26" s="271"/>
      <c r="AK26" s="271"/>
      <c r="AL26" s="272"/>
      <c r="AM26" s="1199"/>
      <c r="AN26" s="2183"/>
      <c r="AO26" s="2183"/>
      <c r="AP26" s="2184"/>
      <c r="AQ26" s="275"/>
      <c r="AR26" s="283"/>
    </row>
    <row r="27" spans="2:44" ht="13.5" customHeight="1">
      <c r="B27" s="2828"/>
      <c r="C27" s="275"/>
      <c r="F27" s="283"/>
      <c r="G27" s="275"/>
      <c r="I27" s="283"/>
      <c r="N27" s="275" t="s">
        <v>1606</v>
      </c>
      <c r="Q27" s="283"/>
      <c r="R27" s="1190" t="s">
        <v>4</v>
      </c>
      <c r="S27" s="1191" t="s">
        <v>1607</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183"/>
      <c r="AO27" s="2183"/>
      <c r="AP27" s="2184"/>
      <c r="AQ27" s="275"/>
      <c r="AR27" s="283"/>
    </row>
    <row r="28" spans="2:44" ht="13.5" customHeight="1">
      <c r="B28" s="2828"/>
      <c r="C28" s="275"/>
      <c r="F28" s="283"/>
      <c r="G28" s="275"/>
      <c r="I28" s="283"/>
      <c r="N28" s="270"/>
      <c r="O28" s="271"/>
      <c r="P28" s="271"/>
      <c r="Q28" s="272"/>
      <c r="R28" s="1198" t="s">
        <v>4</v>
      </c>
      <c r="S28" s="271" t="s">
        <v>1605</v>
      </c>
      <c r="T28" s="271"/>
      <c r="U28" s="271"/>
      <c r="V28" s="271"/>
      <c r="W28" s="271"/>
      <c r="X28" s="271"/>
      <c r="Y28" s="271"/>
      <c r="Z28" s="271"/>
      <c r="AA28" s="271"/>
      <c r="AB28" s="271"/>
      <c r="AC28" s="271"/>
      <c r="AD28" s="271"/>
      <c r="AE28" s="271"/>
      <c r="AF28" s="271"/>
      <c r="AG28" s="271"/>
      <c r="AH28" s="271"/>
      <c r="AI28" s="271"/>
      <c r="AJ28" s="271"/>
      <c r="AK28" s="271"/>
      <c r="AL28" s="272"/>
      <c r="AM28" s="1199"/>
      <c r="AN28" s="2183"/>
      <c r="AO28" s="2183"/>
      <c r="AP28" s="2184"/>
      <c r="AQ28" s="275"/>
      <c r="AR28" s="283"/>
    </row>
    <row r="29" spans="2:44" ht="13.5" customHeight="1">
      <c r="B29" s="2828"/>
      <c r="C29" s="275"/>
      <c r="F29" s="283"/>
      <c r="G29" s="275"/>
      <c r="I29" s="283"/>
      <c r="N29" s="275" t="s">
        <v>1608</v>
      </c>
      <c r="Q29" s="283"/>
      <c r="R29" s="1190" t="s">
        <v>4</v>
      </c>
      <c r="S29" s="1191" t="s">
        <v>1609</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83"/>
      <c r="AO29" s="2183"/>
      <c r="AP29" s="2184"/>
      <c r="AQ29" s="275"/>
      <c r="AR29" s="283"/>
    </row>
    <row r="30" spans="2:44" ht="13.5" customHeight="1">
      <c r="B30" s="2828"/>
      <c r="C30" s="275" t="b">
        <v>0</v>
      </c>
      <c r="F30" s="283"/>
      <c r="G30" s="275"/>
      <c r="I30" s="283"/>
      <c r="N30" s="270"/>
      <c r="O30" s="271"/>
      <c r="P30" s="271"/>
      <c r="Q30" s="272"/>
      <c r="R30" s="1198" t="s">
        <v>4</v>
      </c>
      <c r="S30" s="271" t="s">
        <v>1605</v>
      </c>
      <c r="T30" s="271"/>
      <c r="U30" s="271"/>
      <c r="V30" s="271"/>
      <c r="W30" s="271"/>
      <c r="X30" s="271"/>
      <c r="Y30" s="271"/>
      <c r="Z30" s="271"/>
      <c r="AA30" s="271"/>
      <c r="AB30" s="271"/>
      <c r="AC30" s="271"/>
      <c r="AD30" s="271"/>
      <c r="AE30" s="271"/>
      <c r="AF30" s="271"/>
      <c r="AG30" s="271"/>
      <c r="AH30" s="271"/>
      <c r="AI30" s="271"/>
      <c r="AJ30" s="271"/>
      <c r="AK30" s="271"/>
      <c r="AL30" s="272"/>
      <c r="AM30" s="1199"/>
      <c r="AN30" s="2183"/>
      <c r="AO30" s="2183"/>
      <c r="AP30" s="2184"/>
      <c r="AQ30" s="275"/>
      <c r="AR30" s="283"/>
    </row>
    <row r="31" spans="2:44" ht="13.5" customHeight="1">
      <c r="B31" s="2828"/>
      <c r="C31" s="275"/>
      <c r="F31" s="283"/>
      <c r="G31" s="275"/>
      <c r="I31" s="283"/>
      <c r="N31" s="275" t="s">
        <v>1610</v>
      </c>
      <c r="Q31" s="283"/>
      <c r="R31" s="1197" t="s">
        <v>4</v>
      </c>
      <c r="S31" s="260" t="s">
        <v>1611</v>
      </c>
      <c r="AM31" s="1199"/>
      <c r="AN31" s="2183"/>
      <c r="AO31" s="2183"/>
      <c r="AP31" s="2184"/>
      <c r="AQ31" s="275"/>
      <c r="AR31" s="283"/>
    </row>
    <row r="32" spans="2:44" ht="13.5" customHeight="1">
      <c r="B32" s="2828"/>
      <c r="C32" s="275"/>
      <c r="F32" s="283"/>
      <c r="G32" s="275"/>
      <c r="I32" s="283"/>
      <c r="J32" s="270"/>
      <c r="K32" s="271"/>
      <c r="L32" s="271"/>
      <c r="M32" s="271"/>
      <c r="N32" s="270" t="s">
        <v>1612</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183"/>
      <c r="AO32" s="2183"/>
      <c r="AP32" s="2184"/>
      <c r="AQ32" s="275"/>
      <c r="AR32" s="283"/>
    </row>
    <row r="33" spans="2:44" ht="13.5" customHeight="1">
      <c r="B33" s="2828"/>
      <c r="C33" s="275"/>
      <c r="F33" s="283"/>
      <c r="G33" s="275"/>
      <c r="I33" s="283"/>
      <c r="J33" s="260" t="s">
        <v>1613</v>
      </c>
      <c r="N33" s="275" t="s">
        <v>1614</v>
      </c>
      <c r="Q33" s="283"/>
      <c r="R33" s="1197" t="s">
        <v>4</v>
      </c>
      <c r="S33" s="260" t="s">
        <v>1615</v>
      </c>
      <c r="AM33" s="1199"/>
      <c r="AN33" s="2183"/>
      <c r="AO33" s="2183"/>
      <c r="AP33" s="2184"/>
      <c r="AQ33" s="275"/>
      <c r="AR33" s="283"/>
    </row>
    <row r="34" spans="2:44" ht="13.5" customHeight="1">
      <c r="B34" s="2828"/>
      <c r="C34" s="275"/>
      <c r="F34" s="283"/>
      <c r="G34" s="275"/>
      <c r="I34" s="283"/>
      <c r="N34" s="270"/>
      <c r="O34" s="271"/>
      <c r="P34" s="271"/>
      <c r="Q34" s="272"/>
      <c r="R34" s="271"/>
      <c r="S34" s="271" t="s">
        <v>1616</v>
      </c>
      <c r="T34" s="271"/>
      <c r="U34" s="271"/>
      <c r="V34" s="271"/>
      <c r="W34" s="271"/>
      <c r="X34" s="271"/>
      <c r="Y34" s="271"/>
      <c r="Z34" s="271"/>
      <c r="AA34" s="271"/>
      <c r="AB34" s="271"/>
      <c r="AC34" s="271"/>
      <c r="AD34" s="271"/>
      <c r="AE34" s="271"/>
      <c r="AF34" s="271"/>
      <c r="AG34" s="271"/>
      <c r="AH34" s="271"/>
      <c r="AI34" s="271"/>
      <c r="AJ34" s="271"/>
      <c r="AK34" s="271"/>
      <c r="AL34" s="272"/>
      <c r="AM34" s="1199"/>
      <c r="AN34" s="2183"/>
      <c r="AO34" s="2183"/>
      <c r="AP34" s="2184"/>
      <c r="AQ34" s="275"/>
      <c r="AR34" s="283"/>
    </row>
    <row r="35" spans="2:44" ht="13.5" customHeight="1">
      <c r="B35" s="2828"/>
      <c r="C35" s="275"/>
      <c r="F35" s="283"/>
      <c r="G35" s="275"/>
      <c r="I35" s="283"/>
      <c r="N35" s="275" t="s">
        <v>1617</v>
      </c>
      <c r="Q35" s="283"/>
      <c r="R35" s="1197" t="s">
        <v>4</v>
      </c>
      <c r="S35" s="260" t="s">
        <v>1618</v>
      </c>
      <c r="AM35" s="1199"/>
      <c r="AN35" s="2183"/>
      <c r="AO35" s="2183"/>
      <c r="AP35" s="2184"/>
      <c r="AQ35" s="275"/>
      <c r="AR35" s="283"/>
    </row>
    <row r="36" spans="2:44" ht="13.5" customHeight="1">
      <c r="B36" s="2828"/>
      <c r="C36" s="275"/>
      <c r="F36" s="283"/>
      <c r="G36" s="275"/>
      <c r="I36" s="283"/>
      <c r="N36" s="270" t="s">
        <v>1619</v>
      </c>
      <c r="O36" s="271"/>
      <c r="P36" s="271"/>
      <c r="Q36" s="272"/>
      <c r="R36" s="271"/>
      <c r="S36" s="271" t="s">
        <v>1620</v>
      </c>
      <c r="T36" s="271"/>
      <c r="U36" s="271"/>
      <c r="V36" s="271"/>
      <c r="W36" s="271"/>
      <c r="X36" s="271"/>
      <c r="Y36" s="271"/>
      <c r="Z36" s="271"/>
      <c r="AA36" s="271"/>
      <c r="AB36" s="271"/>
      <c r="AC36" s="271"/>
      <c r="AD36" s="271"/>
      <c r="AE36" s="271"/>
      <c r="AF36" s="271"/>
      <c r="AG36" s="271"/>
      <c r="AH36" s="271"/>
      <c r="AI36" s="271"/>
      <c r="AJ36" s="271"/>
      <c r="AK36" s="271"/>
      <c r="AL36" s="272"/>
      <c r="AM36" s="1199"/>
      <c r="AN36" s="2183"/>
      <c r="AO36" s="2183"/>
      <c r="AP36" s="2184"/>
      <c r="AQ36" s="275"/>
      <c r="AR36" s="283"/>
    </row>
    <row r="37" spans="2:44" ht="13.5" customHeight="1">
      <c r="B37" s="2828"/>
      <c r="C37" s="275"/>
      <c r="F37" s="283"/>
      <c r="G37" s="275"/>
      <c r="I37" s="283"/>
      <c r="J37" s="270"/>
      <c r="K37" s="271"/>
      <c r="L37" s="271"/>
      <c r="M37" s="271"/>
      <c r="N37" s="270" t="s">
        <v>1287</v>
      </c>
      <c r="O37" s="271"/>
      <c r="P37" s="271"/>
      <c r="Q37" s="272"/>
      <c r="R37" s="1198" t="s">
        <v>4</v>
      </c>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183"/>
      <c r="AO37" s="2183"/>
      <c r="AP37" s="2184"/>
      <c r="AQ37" s="275"/>
      <c r="AR37" s="283"/>
    </row>
    <row r="38" spans="2:44" ht="13.5" customHeight="1">
      <c r="B38" s="2828"/>
      <c r="C38" s="275"/>
      <c r="F38" s="283"/>
      <c r="G38" s="275"/>
      <c r="I38" s="283"/>
      <c r="J38" s="260" t="s">
        <v>1622</v>
      </c>
      <c r="N38" s="273" t="s">
        <v>1623</v>
      </c>
      <c r="O38" s="290"/>
      <c r="P38" s="290"/>
      <c r="Q38" s="1188"/>
      <c r="R38" s="1200" t="s">
        <v>4</v>
      </c>
      <c r="S38" s="290" t="s">
        <v>1624</v>
      </c>
      <c r="T38" s="290"/>
      <c r="U38" s="290"/>
      <c r="V38" s="290"/>
      <c r="W38" s="290"/>
      <c r="X38" s="290"/>
      <c r="Y38" s="290"/>
      <c r="Z38" s="290"/>
      <c r="AA38" s="290"/>
      <c r="AB38" s="290"/>
      <c r="AC38" s="290"/>
      <c r="AD38" s="290"/>
      <c r="AE38" s="290"/>
      <c r="AF38" s="290"/>
      <c r="AG38" s="290"/>
      <c r="AH38" s="290"/>
      <c r="AI38" s="290"/>
      <c r="AJ38" s="290"/>
      <c r="AK38" s="290"/>
      <c r="AL38" s="1188"/>
      <c r="AM38" s="1199"/>
      <c r="AN38" s="2183"/>
      <c r="AO38" s="2183"/>
      <c r="AP38" s="2184"/>
      <c r="AQ38" s="275"/>
      <c r="AR38" s="283"/>
    </row>
    <row r="39" spans="2:44" ht="13.5" customHeight="1">
      <c r="B39" s="2828"/>
      <c r="C39" s="275"/>
      <c r="F39" s="283"/>
      <c r="G39" s="275"/>
      <c r="I39" s="283"/>
      <c r="J39" s="260" t="s">
        <v>1625</v>
      </c>
      <c r="N39" s="275" t="s">
        <v>1626</v>
      </c>
      <c r="Q39" s="283"/>
      <c r="R39" s="1190" t="s">
        <v>4</v>
      </c>
      <c r="S39" s="1191" t="s">
        <v>1627</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183"/>
      <c r="AO39" s="2183"/>
      <c r="AP39" s="2184"/>
      <c r="AQ39" s="275"/>
      <c r="AR39" s="283"/>
    </row>
    <row r="40" spans="2:44" ht="13.5" customHeight="1">
      <c r="B40" s="2828"/>
      <c r="C40" s="275"/>
      <c r="F40" s="283"/>
      <c r="G40" s="275"/>
      <c r="I40" s="283"/>
      <c r="J40" s="260" t="s">
        <v>1628</v>
      </c>
      <c r="N40" s="275" t="s">
        <v>1629</v>
      </c>
      <c r="Q40" s="283"/>
      <c r="R40" s="1195" t="s">
        <v>4</v>
      </c>
      <c r="S40" s="317" t="s">
        <v>1630</v>
      </c>
      <c r="T40" s="317"/>
      <c r="U40" s="317"/>
      <c r="V40" s="317"/>
      <c r="W40" s="317"/>
      <c r="X40" s="317"/>
      <c r="Y40" s="317"/>
      <c r="Z40" s="317"/>
      <c r="AA40" s="317"/>
      <c r="AB40" s="317"/>
      <c r="AC40" s="317"/>
      <c r="AD40" s="317"/>
      <c r="AE40" s="317"/>
      <c r="AF40" s="317"/>
      <c r="AG40" s="317"/>
      <c r="AH40" s="317"/>
      <c r="AI40" s="317"/>
      <c r="AJ40" s="317"/>
      <c r="AK40" s="317"/>
      <c r="AL40" s="1196"/>
      <c r="AM40" s="1199"/>
      <c r="AN40" s="2183"/>
      <c r="AO40" s="2183"/>
      <c r="AP40" s="2184"/>
      <c r="AQ40" s="275"/>
      <c r="AR40" s="283"/>
    </row>
    <row r="41" spans="2:44" ht="13.5" customHeight="1">
      <c r="B41" s="2828"/>
      <c r="C41" s="275"/>
      <c r="F41" s="283"/>
      <c r="G41" s="275"/>
      <c r="I41" s="283"/>
      <c r="J41" s="270" t="s">
        <v>1631</v>
      </c>
      <c r="K41" s="271"/>
      <c r="L41" s="271"/>
      <c r="M41" s="271"/>
      <c r="N41" s="270"/>
      <c r="O41" s="271"/>
      <c r="P41" s="271"/>
      <c r="Q41" s="272"/>
      <c r="R41" s="1198" t="s">
        <v>4</v>
      </c>
      <c r="S41" s="271" t="s">
        <v>1632</v>
      </c>
      <c r="T41" s="271"/>
      <c r="U41" s="271"/>
      <c r="V41" s="271"/>
      <c r="W41" s="271"/>
      <c r="X41" s="271"/>
      <c r="Y41" s="271"/>
      <c r="Z41" s="271"/>
      <c r="AA41" s="271"/>
      <c r="AB41" s="271"/>
      <c r="AC41" s="271"/>
      <c r="AD41" s="271"/>
      <c r="AE41" s="271"/>
      <c r="AF41" s="271"/>
      <c r="AG41" s="271"/>
      <c r="AH41" s="271"/>
      <c r="AI41" s="271"/>
      <c r="AJ41" s="271"/>
      <c r="AK41" s="271"/>
      <c r="AL41" s="272"/>
      <c r="AM41" s="1199"/>
      <c r="AN41" s="2183"/>
      <c r="AO41" s="2183"/>
      <c r="AP41" s="2184"/>
      <c r="AQ41" s="275"/>
      <c r="AR41" s="283"/>
    </row>
    <row r="42" spans="2:44" ht="13.5" customHeight="1">
      <c r="B42" s="2828"/>
      <c r="C42" s="275"/>
      <c r="F42" s="283"/>
      <c r="G42" s="275"/>
      <c r="I42" s="283"/>
      <c r="J42" s="260" t="s">
        <v>1633</v>
      </c>
      <c r="N42" s="273" t="s">
        <v>1634</v>
      </c>
      <c r="O42" s="290"/>
      <c r="P42" s="290"/>
      <c r="Q42" s="1188"/>
      <c r="R42" s="1200" t="s">
        <v>4</v>
      </c>
      <c r="S42" s="290" t="s">
        <v>1635</v>
      </c>
      <c r="T42" s="290"/>
      <c r="U42" s="290"/>
      <c r="V42" s="290"/>
      <c r="W42" s="290"/>
      <c r="X42" s="290"/>
      <c r="Y42" s="290"/>
      <c r="Z42" s="290"/>
      <c r="AA42" s="290"/>
      <c r="AB42" s="290"/>
      <c r="AC42" s="290"/>
      <c r="AD42" s="290"/>
      <c r="AE42" s="290"/>
      <c r="AF42" s="290"/>
      <c r="AG42" s="290"/>
      <c r="AH42" s="290"/>
      <c r="AI42" s="290"/>
      <c r="AJ42" s="290"/>
      <c r="AK42" s="290"/>
      <c r="AL42" s="1188"/>
      <c r="AM42" s="1199"/>
      <c r="AN42" s="2183"/>
      <c r="AO42" s="2183"/>
      <c r="AP42" s="2184"/>
      <c r="AQ42" s="275"/>
      <c r="AR42" s="283"/>
    </row>
    <row r="43" spans="2:44" ht="13.5" customHeight="1">
      <c r="B43" s="2828"/>
      <c r="C43" s="275"/>
      <c r="F43" s="283"/>
      <c r="G43" s="275"/>
      <c r="I43" s="283"/>
      <c r="J43" s="260" t="s">
        <v>1636</v>
      </c>
      <c r="N43" s="275" t="s">
        <v>1637</v>
      </c>
      <c r="Q43" s="283"/>
      <c r="R43" s="1197" t="s">
        <v>4</v>
      </c>
      <c r="S43" s="260" t="s">
        <v>1638</v>
      </c>
      <c r="AM43" s="1199"/>
      <c r="AN43" s="2183"/>
      <c r="AO43" s="2183"/>
      <c r="AP43" s="2184"/>
      <c r="AQ43" s="275"/>
      <c r="AR43" s="283"/>
    </row>
    <row r="44" spans="2:44" ht="13.5" customHeight="1">
      <c r="B44" s="2828"/>
      <c r="C44" s="275"/>
      <c r="F44" s="283"/>
      <c r="G44" s="275"/>
      <c r="I44" s="283"/>
      <c r="J44" s="260" t="s">
        <v>1628</v>
      </c>
      <c r="N44" s="275" t="s">
        <v>568</v>
      </c>
      <c r="Q44" s="283"/>
      <c r="S44" s="260" t="s">
        <v>1639</v>
      </c>
      <c r="AM44" s="1199"/>
      <c r="AN44" s="2183"/>
      <c r="AO44" s="2183"/>
      <c r="AP44" s="2184"/>
      <c r="AQ44" s="275"/>
      <c r="AR44" s="283"/>
    </row>
    <row r="45" spans="2:44" ht="13.5" customHeight="1">
      <c r="B45" s="2828"/>
      <c r="C45" s="275"/>
      <c r="F45" s="283"/>
      <c r="G45" s="275"/>
      <c r="I45" s="283"/>
      <c r="J45" s="260" t="s">
        <v>1631</v>
      </c>
      <c r="N45" s="275"/>
      <c r="Q45" s="283"/>
      <c r="R45" s="295"/>
      <c r="S45" s="293" t="s">
        <v>1640</v>
      </c>
      <c r="T45" s="293"/>
      <c r="U45" s="293"/>
      <c r="V45" s="293"/>
      <c r="W45" s="293"/>
      <c r="X45" s="293"/>
      <c r="Y45" s="293"/>
      <c r="Z45" s="293"/>
      <c r="AA45" s="293"/>
      <c r="AB45" s="293"/>
      <c r="AC45" s="293"/>
      <c r="AD45" s="293"/>
      <c r="AE45" s="293"/>
      <c r="AF45" s="293"/>
      <c r="AG45" s="293"/>
      <c r="AH45" s="293"/>
      <c r="AI45" s="293"/>
      <c r="AJ45" s="293"/>
      <c r="AK45" s="293"/>
      <c r="AL45" s="1201"/>
      <c r="AM45" s="1199"/>
      <c r="AN45" s="2183"/>
      <c r="AO45" s="2183"/>
      <c r="AP45" s="2184"/>
      <c r="AQ45" s="275"/>
      <c r="AR45" s="283"/>
    </row>
    <row r="46" spans="2:44" ht="13.5" customHeight="1">
      <c r="B46" s="2828"/>
      <c r="C46" s="275"/>
      <c r="F46" s="283"/>
      <c r="G46" s="275"/>
      <c r="I46" s="283"/>
      <c r="N46" s="270"/>
      <c r="O46" s="271"/>
      <c r="P46" s="271"/>
      <c r="Q46" s="272"/>
      <c r="R46" s="1198" t="s">
        <v>4</v>
      </c>
      <c r="S46" s="271" t="s">
        <v>1641</v>
      </c>
      <c r="T46" s="271"/>
      <c r="U46" s="271"/>
      <c r="V46" s="271"/>
      <c r="W46" s="271"/>
      <c r="X46" s="271"/>
      <c r="Y46" s="271"/>
      <c r="Z46" s="271"/>
      <c r="AA46" s="271"/>
      <c r="AB46" s="271"/>
      <c r="AC46" s="271"/>
      <c r="AD46" s="271"/>
      <c r="AE46" s="271"/>
      <c r="AF46" s="271"/>
      <c r="AG46" s="271"/>
      <c r="AH46" s="271"/>
      <c r="AI46" s="271"/>
      <c r="AJ46" s="271"/>
      <c r="AK46" s="271"/>
      <c r="AL46" s="272"/>
      <c r="AM46" s="1199"/>
      <c r="AN46" s="2183"/>
      <c r="AO46" s="2183"/>
      <c r="AP46" s="2184"/>
      <c r="AQ46" s="275"/>
      <c r="AR46" s="283"/>
    </row>
    <row r="47" spans="2:44" ht="13.5" customHeight="1">
      <c r="B47" s="2828"/>
      <c r="C47" s="275"/>
      <c r="F47" s="283"/>
      <c r="G47" s="275"/>
      <c r="I47" s="283"/>
      <c r="N47" s="275" t="s">
        <v>1642</v>
      </c>
      <c r="Q47" s="283"/>
      <c r="R47" s="1197" t="s">
        <v>4</v>
      </c>
      <c r="S47" s="260" t="s">
        <v>1643</v>
      </c>
      <c r="AM47" s="1199"/>
      <c r="AN47" s="2183"/>
      <c r="AO47" s="2183"/>
      <c r="AP47" s="2184"/>
      <c r="AQ47" s="275"/>
      <c r="AR47" s="283"/>
    </row>
    <row r="48" spans="2:44" ht="13.5" customHeight="1">
      <c r="B48" s="2828"/>
      <c r="C48" s="275"/>
      <c r="F48" s="283"/>
      <c r="G48" s="270"/>
      <c r="H48" s="271"/>
      <c r="I48" s="272"/>
      <c r="J48" s="271"/>
      <c r="K48" s="271"/>
      <c r="L48" s="271"/>
      <c r="M48" s="271"/>
      <c r="N48" s="270" t="s">
        <v>1531</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183"/>
      <c r="AO48" s="2183"/>
      <c r="AP48" s="2184"/>
      <c r="AQ48" s="275"/>
      <c r="AR48" s="283"/>
    </row>
    <row r="49" spans="2:44" ht="13.5" customHeight="1">
      <c r="B49" s="2828"/>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183"/>
      <c r="AO49" s="2183"/>
      <c r="AP49" s="2184"/>
      <c r="AR49" s="283"/>
    </row>
    <row r="50" spans="2:44" ht="13.5" customHeight="1">
      <c r="B50" s="2828"/>
      <c r="F50" s="283"/>
      <c r="AL50" s="283"/>
      <c r="AM50" s="1199"/>
      <c r="AN50" s="2183"/>
      <c r="AO50" s="2183"/>
      <c r="AP50" s="2184"/>
      <c r="AR50" s="283"/>
    </row>
    <row r="51" spans="2:44" ht="13.5" customHeight="1">
      <c r="B51" s="2828"/>
      <c r="F51" s="283"/>
      <c r="AL51" s="283"/>
      <c r="AM51" s="1199"/>
      <c r="AN51" s="2183"/>
      <c r="AO51" s="2183"/>
      <c r="AP51" s="2184"/>
      <c r="AR51" s="283"/>
    </row>
    <row r="52" spans="2:44" ht="13.5" customHeight="1">
      <c r="B52" s="2828"/>
      <c r="F52" s="283"/>
      <c r="AL52" s="283"/>
      <c r="AM52" s="1199"/>
      <c r="AN52" s="2183"/>
      <c r="AO52" s="2183"/>
      <c r="AP52" s="2184"/>
      <c r="AR52" s="283"/>
    </row>
    <row r="53" spans="2:44" ht="13.5" customHeight="1">
      <c r="B53" s="2829"/>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25"/>
      <c r="AO53" s="2825"/>
      <c r="AP53" s="2826"/>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58" t="str">
        <f>IF(AA2="","",IF(AA2&lt;43586,TEXT(AA2,"ggge年m月d日"),IF(AA2&lt;43831,TEXT(AA2,"令和元年m月d日"),("令和"&amp;(YEAR(AA2)-2018)&amp;"年")&amp;TEXT(AA2,"m月d日"))))</f>
        <v/>
      </c>
      <c r="U2" s="1758"/>
      <c r="V2" s="1758"/>
      <c r="W2" s="1758"/>
      <c r="X2" s="1758"/>
      <c r="Y2" s="1759"/>
      <c r="Z2" s="19"/>
      <c r="AA2" s="1760"/>
      <c r="AB2" s="1761"/>
      <c r="AC2" s="20"/>
      <c r="AD2" s="21"/>
      <c r="AE2" s="21"/>
    </row>
    <row r="3" spans="1:31" ht="32.1" customHeight="1">
      <c r="A3" s="1762" t="s">
        <v>299</v>
      </c>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4"/>
      <c r="Z3" s="19"/>
    </row>
    <row r="4" spans="1:31" ht="32.1" customHeight="1">
      <c r="A4" s="1762"/>
      <c r="B4" s="1763"/>
      <c r="C4" s="1763"/>
      <c r="D4" s="1763"/>
      <c r="E4" s="1763"/>
      <c r="F4" s="1763"/>
      <c r="G4" s="1763"/>
      <c r="H4" s="1763"/>
      <c r="I4" s="1763"/>
      <c r="J4" s="1763"/>
      <c r="K4" s="1763"/>
      <c r="L4" s="1763"/>
      <c r="M4" s="1763"/>
      <c r="N4" s="1763"/>
      <c r="O4" s="1763"/>
      <c r="P4" s="1763"/>
      <c r="Q4" s="1763"/>
      <c r="R4" s="1763"/>
      <c r="S4" s="1763"/>
      <c r="T4" s="1763"/>
      <c r="U4" s="1763"/>
      <c r="V4" s="1763"/>
      <c r="W4" s="1763"/>
      <c r="X4" s="1763"/>
      <c r="Y4" s="1764"/>
      <c r="Z4" s="19"/>
    </row>
    <row r="5" spans="1:31" ht="32.1" customHeight="1" thickBot="1">
      <c r="A5" s="22"/>
      <c r="B5" s="23"/>
      <c r="C5" s="23"/>
      <c r="D5" s="23"/>
      <c r="E5" s="23"/>
      <c r="F5" s="23"/>
      <c r="G5" s="23"/>
      <c r="H5" s="23"/>
      <c r="I5" s="23"/>
      <c r="J5" s="23"/>
      <c r="K5" s="23"/>
      <c r="L5" s="23"/>
      <c r="M5" s="1765" t="s">
        <v>300</v>
      </c>
      <c r="N5" s="1765"/>
      <c r="O5" s="1765"/>
      <c r="P5" s="1765"/>
      <c r="Q5" s="1765"/>
      <c r="R5" s="1765"/>
      <c r="S5" s="1765"/>
      <c r="T5" s="1765"/>
      <c r="U5" s="1765"/>
      <c r="V5" s="1765"/>
      <c r="W5" s="1765"/>
      <c r="X5" s="1765"/>
      <c r="Y5" s="1766"/>
      <c r="Z5" s="19"/>
    </row>
    <row r="6" spans="1:31" ht="32.1" customHeight="1">
      <c r="A6" s="1666" t="s">
        <v>301</v>
      </c>
      <c r="B6" s="1767"/>
      <c r="C6" s="1769"/>
      <c r="D6" s="1770"/>
      <c r="E6" s="1770"/>
      <c r="F6" s="1770"/>
      <c r="G6" s="1770"/>
      <c r="H6" s="1770"/>
      <c r="I6" s="1770"/>
      <c r="J6" s="1770"/>
      <c r="K6" s="1770"/>
      <c r="L6" s="1770"/>
      <c r="M6" s="1770"/>
      <c r="N6" s="1770"/>
      <c r="O6" s="1770"/>
      <c r="P6" s="1770"/>
      <c r="Q6" s="1770"/>
      <c r="R6" s="1770"/>
      <c r="S6" s="1770"/>
      <c r="T6" s="1770"/>
      <c r="U6" s="1770"/>
      <c r="V6" s="1770"/>
      <c r="W6" s="1770"/>
      <c r="X6" s="1770"/>
      <c r="Y6" s="1771"/>
      <c r="Z6" s="19"/>
    </row>
    <row r="7" spans="1:31" ht="32.1" customHeight="1" thickBot="1">
      <c r="A7" s="1652"/>
      <c r="B7" s="1768"/>
      <c r="C7" s="1772"/>
      <c r="D7" s="1773"/>
      <c r="E7" s="1773"/>
      <c r="F7" s="1773"/>
      <c r="G7" s="1773"/>
      <c r="H7" s="1773"/>
      <c r="I7" s="1773"/>
      <c r="J7" s="1773"/>
      <c r="K7" s="1773"/>
      <c r="L7" s="1773"/>
      <c r="M7" s="1773"/>
      <c r="N7" s="1773"/>
      <c r="O7" s="1773"/>
      <c r="P7" s="1773"/>
      <c r="Q7" s="1773"/>
      <c r="R7" s="1773"/>
      <c r="S7" s="1773"/>
      <c r="T7" s="1773"/>
      <c r="U7" s="1773"/>
      <c r="V7" s="1773"/>
      <c r="W7" s="1773"/>
      <c r="X7" s="1773"/>
      <c r="Y7" s="1774"/>
      <c r="Z7" s="19"/>
    </row>
    <row r="8" spans="1:31" ht="32.1" customHeight="1">
      <c r="A8" s="1775" t="s">
        <v>302</v>
      </c>
      <c r="B8" s="1672"/>
      <c r="C8" s="1746" t="s">
        <v>303</v>
      </c>
      <c r="D8" s="1747"/>
      <c r="E8" s="1747"/>
      <c r="F8" s="1747"/>
      <c r="G8" s="1748"/>
      <c r="H8" s="1754" t="s">
        <v>304</v>
      </c>
      <c r="I8" s="1755"/>
      <c r="J8" s="1756"/>
      <c r="K8" s="1702"/>
      <c r="L8" s="1702"/>
      <c r="M8" s="1702"/>
      <c r="N8" s="1702"/>
      <c r="O8" s="1702"/>
      <c r="P8" s="1702"/>
      <c r="Q8" s="1702"/>
      <c r="R8" s="1702"/>
      <c r="S8" s="1702"/>
      <c r="T8" s="1702"/>
      <c r="U8" s="1702"/>
      <c r="V8" s="1702"/>
      <c r="W8" s="1702"/>
      <c r="X8" s="1702"/>
      <c r="Y8" s="1703"/>
      <c r="Z8" s="19"/>
    </row>
    <row r="9" spans="1:31" ht="32.1" customHeight="1">
      <c r="A9" s="1776"/>
      <c r="B9" s="1654"/>
      <c r="C9" s="1749"/>
      <c r="D9" s="1738"/>
      <c r="E9" s="1738"/>
      <c r="F9" s="1738"/>
      <c r="G9" s="1750"/>
      <c r="H9" s="1757" t="s">
        <v>305</v>
      </c>
      <c r="I9" s="1719"/>
      <c r="J9" s="1720"/>
      <c r="K9" s="1721"/>
      <c r="L9" s="1721"/>
      <c r="M9" s="1721"/>
      <c r="N9" s="1721"/>
      <c r="O9" s="1721"/>
      <c r="P9" s="1721"/>
      <c r="Q9" s="1721"/>
      <c r="R9" s="1721"/>
      <c r="S9" s="1721"/>
      <c r="T9" s="1721"/>
      <c r="U9" s="1721"/>
      <c r="V9" s="1721"/>
      <c r="W9" s="1721"/>
      <c r="X9" s="1721"/>
      <c r="Y9" s="1722"/>
      <c r="Z9" s="19"/>
    </row>
    <row r="10" spans="1:31" ht="32.1" customHeight="1">
      <c r="A10" s="1776"/>
      <c r="B10" s="1654"/>
      <c r="C10" s="1749"/>
      <c r="D10" s="1738"/>
      <c r="E10" s="1738"/>
      <c r="F10" s="1738"/>
      <c r="G10" s="1750"/>
      <c r="H10" s="1757" t="s">
        <v>306</v>
      </c>
      <c r="I10" s="1719"/>
      <c r="J10" s="1720"/>
      <c r="K10" s="1721"/>
      <c r="L10" s="1721"/>
      <c r="M10" s="1721"/>
      <c r="N10" s="1721"/>
      <c r="O10" s="1721"/>
      <c r="P10" s="1723"/>
      <c r="Q10" s="1718" t="s">
        <v>307</v>
      </c>
      <c r="R10" s="1719"/>
      <c r="S10" s="1720"/>
      <c r="T10" s="1721"/>
      <c r="U10" s="1721"/>
      <c r="V10" s="1721"/>
      <c r="W10" s="1721"/>
      <c r="X10" s="1721"/>
      <c r="Y10" s="1722"/>
      <c r="Z10" s="19"/>
    </row>
    <row r="11" spans="1:31" ht="32.1" customHeight="1" thickBot="1">
      <c r="A11" s="1776"/>
      <c r="B11" s="1654"/>
      <c r="C11" s="1751"/>
      <c r="D11" s="1752"/>
      <c r="E11" s="1752"/>
      <c r="F11" s="1752"/>
      <c r="G11" s="1753"/>
      <c r="H11" s="1729" t="s">
        <v>308</v>
      </c>
      <c r="I11" s="1730"/>
      <c r="J11" s="1731"/>
      <c r="K11" s="1732"/>
      <c r="L11" s="1732"/>
      <c r="M11" s="1732"/>
      <c r="N11" s="1732"/>
      <c r="O11" s="1732"/>
      <c r="P11" s="1732"/>
      <c r="Q11" s="1732"/>
      <c r="R11" s="1732"/>
      <c r="S11" s="1732"/>
      <c r="T11" s="1732"/>
      <c r="U11" s="1732"/>
      <c r="V11" s="1732"/>
      <c r="W11" s="1732"/>
      <c r="X11" s="1732"/>
      <c r="Y11" s="1733"/>
      <c r="Z11" s="19"/>
      <c r="AA11" s="24"/>
    </row>
    <row r="12" spans="1:31" ht="32.1" customHeight="1" thickTop="1">
      <c r="A12" s="1776"/>
      <c r="B12" s="1654"/>
      <c r="C12" s="1734" t="s">
        <v>309</v>
      </c>
      <c r="D12" s="1735"/>
      <c r="E12" s="1735"/>
      <c r="F12" s="1735"/>
      <c r="G12" s="1736"/>
      <c r="H12" s="1743" t="s">
        <v>304</v>
      </c>
      <c r="I12" s="1744"/>
      <c r="J12" s="1745"/>
      <c r="K12" s="1680"/>
      <c r="L12" s="1680"/>
      <c r="M12" s="1680"/>
      <c r="N12" s="1680"/>
      <c r="O12" s="1680"/>
      <c r="P12" s="1680"/>
      <c r="Q12" s="1680"/>
      <c r="R12" s="1680"/>
      <c r="S12" s="1680"/>
      <c r="T12" s="1680"/>
      <c r="U12" s="1680"/>
      <c r="V12" s="1680"/>
      <c r="W12" s="1680"/>
      <c r="X12" s="1680"/>
      <c r="Y12" s="1681"/>
      <c r="Z12" s="19"/>
    </row>
    <row r="13" spans="1:31" ht="32.1" customHeight="1">
      <c r="A13" s="1776"/>
      <c r="B13" s="1654"/>
      <c r="C13" s="1737"/>
      <c r="D13" s="1738"/>
      <c r="E13" s="1738"/>
      <c r="F13" s="1738"/>
      <c r="G13" s="1739"/>
      <c r="H13" s="1718" t="s">
        <v>305</v>
      </c>
      <c r="I13" s="1719"/>
      <c r="J13" s="1720"/>
      <c r="K13" s="1721"/>
      <c r="L13" s="1721"/>
      <c r="M13" s="1721"/>
      <c r="N13" s="1721"/>
      <c r="O13" s="1721"/>
      <c r="P13" s="1721"/>
      <c r="Q13" s="1721"/>
      <c r="R13" s="1721"/>
      <c r="S13" s="1721"/>
      <c r="T13" s="1721"/>
      <c r="U13" s="1721"/>
      <c r="V13" s="1721"/>
      <c r="W13" s="1721"/>
      <c r="X13" s="1721"/>
      <c r="Y13" s="1722"/>
      <c r="Z13" s="19"/>
    </row>
    <row r="14" spans="1:31" ht="32.1" customHeight="1">
      <c r="A14" s="1776"/>
      <c r="B14" s="1654"/>
      <c r="C14" s="1737"/>
      <c r="D14" s="1738"/>
      <c r="E14" s="1738"/>
      <c r="F14" s="1738"/>
      <c r="G14" s="1739"/>
      <c r="H14" s="1718" t="s">
        <v>306</v>
      </c>
      <c r="I14" s="1719"/>
      <c r="J14" s="1720"/>
      <c r="K14" s="1721"/>
      <c r="L14" s="1721"/>
      <c r="M14" s="1721"/>
      <c r="N14" s="1721"/>
      <c r="O14" s="1721"/>
      <c r="P14" s="1723"/>
      <c r="Q14" s="1718" t="s">
        <v>307</v>
      </c>
      <c r="R14" s="1719"/>
      <c r="S14" s="1720"/>
      <c r="T14" s="1721"/>
      <c r="U14" s="1721"/>
      <c r="V14" s="1721"/>
      <c r="W14" s="1721"/>
      <c r="X14" s="1721"/>
      <c r="Y14" s="1722"/>
      <c r="Z14" s="19"/>
    </row>
    <row r="15" spans="1:31" ht="32.1" customHeight="1" thickBot="1">
      <c r="A15" s="1776"/>
      <c r="B15" s="1654"/>
      <c r="C15" s="1740"/>
      <c r="D15" s="1741"/>
      <c r="E15" s="1741"/>
      <c r="F15" s="1741"/>
      <c r="G15" s="1742"/>
      <c r="H15" s="1779" t="s">
        <v>308</v>
      </c>
      <c r="I15" s="1780"/>
      <c r="J15" s="1781"/>
      <c r="K15" s="1782"/>
      <c r="L15" s="1782"/>
      <c r="M15" s="1782"/>
      <c r="N15" s="1782"/>
      <c r="O15" s="1782"/>
      <c r="P15" s="1782"/>
      <c r="Q15" s="1782"/>
      <c r="R15" s="1782"/>
      <c r="S15" s="1782"/>
      <c r="T15" s="1782"/>
      <c r="U15" s="1782"/>
      <c r="V15" s="1782"/>
      <c r="W15" s="1782"/>
      <c r="X15" s="1782"/>
      <c r="Y15" s="1783"/>
      <c r="Z15" s="19"/>
    </row>
    <row r="16" spans="1:31" ht="32.1" customHeight="1" thickTop="1">
      <c r="A16" s="1776"/>
      <c r="B16" s="1654"/>
      <c r="C16" s="1737" t="s">
        <v>310</v>
      </c>
      <c r="D16" s="1738"/>
      <c r="E16" s="1738"/>
      <c r="F16" s="1738"/>
      <c r="G16" s="1739"/>
      <c r="H16" s="1713" t="s">
        <v>304</v>
      </c>
      <c r="I16" s="1714"/>
      <c r="J16" s="1715"/>
      <c r="K16" s="1716"/>
      <c r="L16" s="1716"/>
      <c r="M16" s="1716"/>
      <c r="N16" s="1716"/>
      <c r="O16" s="1716"/>
      <c r="P16" s="1716"/>
      <c r="Q16" s="1716"/>
      <c r="R16" s="1716"/>
      <c r="S16" s="1716"/>
      <c r="T16" s="1716"/>
      <c r="U16" s="1716"/>
      <c r="V16" s="1716"/>
      <c r="W16" s="1716"/>
      <c r="X16" s="1716"/>
      <c r="Y16" s="1717"/>
      <c r="Z16" s="19"/>
    </row>
    <row r="17" spans="1:26" ht="32.1" customHeight="1">
      <c r="A17" s="1776"/>
      <c r="B17" s="1654"/>
      <c r="C17" s="1737"/>
      <c r="D17" s="1738"/>
      <c r="E17" s="1738"/>
      <c r="F17" s="1738"/>
      <c r="G17" s="1739"/>
      <c r="H17" s="1718" t="s">
        <v>305</v>
      </c>
      <c r="I17" s="1719"/>
      <c r="J17" s="1720"/>
      <c r="K17" s="1721"/>
      <c r="L17" s="1721"/>
      <c r="M17" s="1721"/>
      <c r="N17" s="1721"/>
      <c r="O17" s="1721"/>
      <c r="P17" s="1721"/>
      <c r="Q17" s="1721"/>
      <c r="R17" s="1721"/>
      <c r="S17" s="1721"/>
      <c r="T17" s="1721"/>
      <c r="U17" s="1721"/>
      <c r="V17" s="1721"/>
      <c r="W17" s="1721"/>
      <c r="X17" s="1721"/>
      <c r="Y17" s="1722"/>
      <c r="Z17" s="19"/>
    </row>
    <row r="18" spans="1:26" ht="32.1" customHeight="1">
      <c r="A18" s="1776"/>
      <c r="B18" s="1654"/>
      <c r="C18" s="1737"/>
      <c r="D18" s="1738"/>
      <c r="E18" s="1738"/>
      <c r="F18" s="1738"/>
      <c r="G18" s="1739"/>
      <c r="H18" s="1718" t="s">
        <v>306</v>
      </c>
      <c r="I18" s="1719"/>
      <c r="J18" s="1720"/>
      <c r="K18" s="1721"/>
      <c r="L18" s="1721"/>
      <c r="M18" s="1721"/>
      <c r="N18" s="1721"/>
      <c r="O18" s="1721"/>
      <c r="P18" s="1723"/>
      <c r="Q18" s="1718" t="s">
        <v>307</v>
      </c>
      <c r="R18" s="1719"/>
      <c r="S18" s="1720"/>
      <c r="T18" s="1721"/>
      <c r="U18" s="1721"/>
      <c r="V18" s="1721"/>
      <c r="W18" s="1721"/>
      <c r="X18" s="1721"/>
      <c r="Y18" s="1722"/>
      <c r="Z18" s="19"/>
    </row>
    <row r="19" spans="1:26" ht="32.1" customHeight="1" thickBot="1">
      <c r="A19" s="1777"/>
      <c r="B19" s="1778"/>
      <c r="C19" s="1784"/>
      <c r="D19" s="1785"/>
      <c r="E19" s="1785"/>
      <c r="F19" s="1785"/>
      <c r="G19" s="1786"/>
      <c r="H19" s="1724" t="s">
        <v>308</v>
      </c>
      <c r="I19" s="1725"/>
      <c r="J19" s="1726"/>
      <c r="K19" s="1727"/>
      <c r="L19" s="1727"/>
      <c r="M19" s="1727"/>
      <c r="N19" s="1727"/>
      <c r="O19" s="1727"/>
      <c r="P19" s="1727"/>
      <c r="Q19" s="1727"/>
      <c r="R19" s="1727"/>
      <c r="S19" s="1727"/>
      <c r="T19" s="1727"/>
      <c r="U19" s="1727"/>
      <c r="V19" s="1727"/>
      <c r="W19" s="1727"/>
      <c r="X19" s="1727"/>
      <c r="Y19" s="1728"/>
      <c r="Z19" s="19"/>
    </row>
    <row r="20" spans="1:26" ht="32.1" customHeight="1">
      <c r="A20" s="1666" t="s">
        <v>311</v>
      </c>
      <c r="B20" s="1697"/>
      <c r="C20" s="1698" t="s">
        <v>312</v>
      </c>
      <c r="D20" s="1699"/>
      <c r="E20" s="1699"/>
      <c r="F20" s="1699"/>
      <c r="G20" s="1700"/>
      <c r="H20" s="1701"/>
      <c r="I20" s="1702"/>
      <c r="J20" s="1702"/>
      <c r="K20" s="1702"/>
      <c r="L20" s="1702"/>
      <c r="M20" s="1702"/>
      <c r="N20" s="1702"/>
      <c r="O20" s="1702"/>
      <c r="P20" s="1702"/>
      <c r="Q20" s="1702"/>
      <c r="R20" s="1702"/>
      <c r="S20" s="1702"/>
      <c r="T20" s="1702"/>
      <c r="U20" s="1702"/>
      <c r="V20" s="1702"/>
      <c r="W20" s="1702"/>
      <c r="X20" s="1702"/>
      <c r="Y20" s="1703"/>
      <c r="Z20" s="19"/>
    </row>
    <row r="21" spans="1:26" ht="32.1" customHeight="1" thickBot="1">
      <c r="A21" s="1650"/>
      <c r="B21" s="1651"/>
      <c r="C21" s="1704" t="s">
        <v>313</v>
      </c>
      <c r="D21" s="1705"/>
      <c r="E21" s="1705"/>
      <c r="F21" s="1705"/>
      <c r="G21" s="1706"/>
      <c r="H21" s="1707"/>
      <c r="I21" s="1708"/>
      <c r="J21" s="1708"/>
      <c r="K21" s="1708"/>
      <c r="L21" s="1708"/>
      <c r="M21" s="1708"/>
      <c r="N21" s="1708"/>
      <c r="O21" s="1708"/>
      <c r="P21" s="1708"/>
      <c r="Q21" s="1708"/>
      <c r="R21" s="1708"/>
      <c r="S21" s="1708"/>
      <c r="T21" s="1708"/>
      <c r="U21" s="1708"/>
      <c r="V21" s="1708"/>
      <c r="W21" s="1708"/>
      <c r="X21" s="1708"/>
      <c r="Y21" s="1709"/>
      <c r="Z21" s="19"/>
    </row>
    <row r="22" spans="1:26" ht="32.1" customHeight="1" thickTop="1">
      <c r="A22" s="1650"/>
      <c r="B22" s="1651"/>
      <c r="C22" s="1710" t="s">
        <v>314</v>
      </c>
      <c r="D22" s="1711"/>
      <c r="E22" s="1711"/>
      <c r="F22" s="1711"/>
      <c r="G22" s="1712"/>
      <c r="H22" s="1679"/>
      <c r="I22" s="1680"/>
      <c r="J22" s="1680"/>
      <c r="K22" s="1680"/>
      <c r="L22" s="1680"/>
      <c r="M22" s="1680"/>
      <c r="N22" s="1680"/>
      <c r="O22" s="1680"/>
      <c r="P22" s="1680"/>
      <c r="Q22" s="1680"/>
      <c r="R22" s="1680"/>
      <c r="S22" s="1680"/>
      <c r="T22" s="1680"/>
      <c r="U22" s="1680"/>
      <c r="V22" s="1680"/>
      <c r="W22" s="1680"/>
      <c r="X22" s="1680"/>
      <c r="Y22" s="1681"/>
      <c r="Z22" s="19"/>
    </row>
    <row r="23" spans="1:26" ht="32.1" customHeight="1">
      <c r="A23" s="1650"/>
      <c r="B23" s="1651"/>
      <c r="C23" s="1682" t="s">
        <v>315</v>
      </c>
      <c r="D23" s="1683"/>
      <c r="E23" s="1683"/>
      <c r="F23" s="1683"/>
      <c r="G23" s="1684"/>
      <c r="H23" s="1685"/>
      <c r="I23" s="1686"/>
      <c r="J23" s="1686"/>
      <c r="K23" s="1686"/>
      <c r="L23" s="1686"/>
      <c r="M23" s="1686"/>
      <c r="N23" s="1686"/>
      <c r="O23" s="1686"/>
      <c r="P23" s="1686"/>
      <c r="Q23" s="1686"/>
      <c r="R23" s="1686"/>
      <c r="S23" s="1686"/>
      <c r="T23" s="1686"/>
      <c r="U23" s="1686"/>
      <c r="V23" s="1686"/>
      <c r="W23" s="1686"/>
      <c r="X23" s="1686"/>
      <c r="Y23" s="1687"/>
      <c r="Z23" s="19"/>
    </row>
    <row r="24" spans="1:26" ht="32.1" customHeight="1" thickBot="1">
      <c r="A24" s="1650"/>
      <c r="B24" s="1651"/>
      <c r="C24" s="1688" t="s">
        <v>291</v>
      </c>
      <c r="D24" s="1689"/>
      <c r="E24" s="1689"/>
      <c r="F24" s="1689"/>
      <c r="G24" s="1690"/>
      <c r="H24" s="1685"/>
      <c r="I24" s="1686"/>
      <c r="J24" s="1686"/>
      <c r="K24" s="1686"/>
      <c r="L24" s="1686"/>
      <c r="M24" s="1686"/>
      <c r="N24" s="1686"/>
      <c r="O24" s="1686"/>
      <c r="P24" s="1691"/>
      <c r="Q24" s="1692" t="s">
        <v>316</v>
      </c>
      <c r="R24" s="1693"/>
      <c r="S24" s="1694"/>
      <c r="T24" s="1695"/>
      <c r="U24" s="1695"/>
      <c r="V24" s="1695"/>
      <c r="W24" s="1695"/>
      <c r="X24" s="1695"/>
      <c r="Y24" s="1696"/>
      <c r="Z24" s="25"/>
    </row>
    <row r="25" spans="1:26" ht="39.950000000000003" customHeight="1" thickBot="1">
      <c r="A25" s="1666" t="s">
        <v>317</v>
      </c>
      <c r="B25" s="1667"/>
      <c r="C25" s="1670" t="s">
        <v>4</v>
      </c>
      <c r="D25" s="1672" t="s">
        <v>318</v>
      </c>
      <c r="E25" s="1672"/>
      <c r="F25" s="1672"/>
      <c r="G25" s="1673"/>
      <c r="H25" s="1674" t="s">
        <v>319</v>
      </c>
      <c r="I25" s="1675"/>
      <c r="J25" s="1675"/>
      <c r="K25" s="1675"/>
      <c r="L25" s="1675"/>
      <c r="M25" s="1675"/>
      <c r="N25" s="1675"/>
      <c r="O25" s="1675"/>
      <c r="P25" s="1675"/>
      <c r="Q25" s="1675"/>
      <c r="R25" s="1675"/>
      <c r="S25" s="1675"/>
      <c r="T25" s="1675"/>
      <c r="U25" s="1675"/>
      <c r="V25" s="1675"/>
      <c r="W25" s="1675"/>
      <c r="X25" s="1675"/>
      <c r="Y25" s="1676"/>
      <c r="Z25" s="19"/>
    </row>
    <row r="26" spans="1:26" ht="32.1" customHeight="1" thickTop="1">
      <c r="A26" s="1650"/>
      <c r="B26" s="1668"/>
      <c r="C26" s="1671"/>
      <c r="D26" s="1654"/>
      <c r="E26" s="1654"/>
      <c r="F26" s="1654"/>
      <c r="G26" s="1655"/>
      <c r="H26" s="26" t="s">
        <v>4</v>
      </c>
      <c r="I26" s="27" t="s">
        <v>320</v>
      </c>
      <c r="J26" s="28"/>
      <c r="K26" s="28"/>
      <c r="L26" s="28"/>
      <c r="M26" s="28"/>
      <c r="N26" s="28"/>
      <c r="O26" s="29"/>
      <c r="P26" s="29"/>
      <c r="Q26" s="29"/>
      <c r="R26" s="29"/>
      <c r="S26" s="29"/>
      <c r="T26" s="29"/>
      <c r="U26" s="29"/>
      <c r="V26" s="29"/>
      <c r="W26" s="29"/>
      <c r="X26" s="29"/>
      <c r="Y26" s="30"/>
      <c r="Z26" s="19"/>
    </row>
    <row r="27" spans="1:26" ht="32.1" customHeight="1">
      <c r="A27" s="1650"/>
      <c r="B27" s="1668"/>
      <c r="C27" s="1671" t="s">
        <v>4</v>
      </c>
      <c r="D27" s="1654" t="s">
        <v>321</v>
      </c>
      <c r="E27" s="1654"/>
      <c r="F27" s="1654"/>
      <c r="G27" s="1655"/>
      <c r="H27" s="26" t="s">
        <v>124</v>
      </c>
      <c r="I27" s="27" t="s">
        <v>322</v>
      </c>
      <c r="J27" s="28"/>
      <c r="K27" s="28"/>
      <c r="L27" s="28"/>
      <c r="M27" s="28"/>
      <c r="N27" s="28"/>
      <c r="O27" s="28"/>
      <c r="P27" s="28"/>
      <c r="Q27" s="31"/>
      <c r="R27" s="31"/>
      <c r="S27" s="31"/>
      <c r="T27" s="31"/>
      <c r="U27" s="31"/>
      <c r="V27" s="31"/>
      <c r="W27" s="31"/>
      <c r="X27" s="31"/>
      <c r="Y27" s="32"/>
      <c r="Z27" s="19"/>
    </row>
    <row r="28" spans="1:26" ht="32.1" customHeight="1">
      <c r="A28" s="1650"/>
      <c r="B28" s="1668"/>
      <c r="C28" s="1671"/>
      <c r="D28" s="1654"/>
      <c r="E28" s="1654"/>
      <c r="F28" s="1654"/>
      <c r="G28" s="1655"/>
      <c r="H28" s="26" t="s">
        <v>4</v>
      </c>
      <c r="I28" s="27" t="s">
        <v>323</v>
      </c>
      <c r="J28" s="28"/>
      <c r="K28" s="28"/>
      <c r="L28" s="28"/>
      <c r="M28" s="28"/>
      <c r="N28" s="28"/>
      <c r="O28" s="28"/>
      <c r="P28" s="28"/>
      <c r="Q28" s="28"/>
      <c r="R28" s="31"/>
      <c r="S28" s="31"/>
      <c r="T28" s="31"/>
      <c r="U28" s="31"/>
      <c r="V28" s="31"/>
      <c r="W28" s="31"/>
      <c r="X28" s="31"/>
      <c r="Y28" s="32"/>
      <c r="Z28" s="19"/>
    </row>
    <row r="29" spans="1:26" ht="32.1" customHeight="1">
      <c r="A29" s="1650"/>
      <c r="B29" s="1668"/>
      <c r="C29" s="1671" t="s">
        <v>4</v>
      </c>
      <c r="D29" s="1654" t="s">
        <v>324</v>
      </c>
      <c r="E29" s="1654"/>
      <c r="F29" s="1654"/>
      <c r="G29" s="1655"/>
      <c r="H29" s="26" t="s">
        <v>4</v>
      </c>
      <c r="I29" s="27" t="s">
        <v>325</v>
      </c>
      <c r="J29" s="28"/>
      <c r="K29" s="28"/>
      <c r="L29" s="28"/>
      <c r="M29" s="28"/>
      <c r="N29" s="28"/>
      <c r="O29" s="28"/>
      <c r="P29" s="28"/>
      <c r="Q29" s="31"/>
      <c r="R29" s="31"/>
      <c r="S29" s="31"/>
      <c r="T29" s="31"/>
      <c r="U29" s="31"/>
      <c r="V29" s="31"/>
      <c r="W29" s="31"/>
      <c r="X29" s="31"/>
      <c r="Y29" s="32"/>
      <c r="Z29" s="19"/>
    </row>
    <row r="30" spans="1:26" ht="32.1" customHeight="1">
      <c r="A30" s="1650"/>
      <c r="B30" s="1668"/>
      <c r="C30" s="1671"/>
      <c r="D30" s="1654"/>
      <c r="E30" s="1654"/>
      <c r="F30" s="1654"/>
      <c r="G30" s="1655"/>
      <c r="H30" s="26" t="s">
        <v>4</v>
      </c>
      <c r="I30" s="27" t="s">
        <v>326</v>
      </c>
      <c r="J30" s="28"/>
      <c r="K30" s="28"/>
      <c r="L30" s="28"/>
      <c r="M30" s="28"/>
      <c r="N30" s="28"/>
      <c r="O30" s="28"/>
      <c r="P30" s="28"/>
      <c r="Q30" s="29"/>
      <c r="R30" s="33"/>
      <c r="S30" s="33"/>
      <c r="T30" s="33"/>
      <c r="U30" s="33"/>
      <c r="V30" s="33"/>
      <c r="W30" s="33"/>
      <c r="X30" s="33"/>
      <c r="Y30" s="34"/>
      <c r="Z30" s="19"/>
    </row>
    <row r="31" spans="1:26" ht="32.1" customHeight="1">
      <c r="A31" s="1650"/>
      <c r="B31" s="1668"/>
      <c r="C31" s="35"/>
      <c r="D31" s="36"/>
      <c r="E31" s="36"/>
      <c r="F31" s="36"/>
      <c r="G31" s="37"/>
      <c r="H31" s="26" t="s">
        <v>4</v>
      </c>
      <c r="I31" s="27" t="s">
        <v>327</v>
      </c>
      <c r="J31" s="28"/>
      <c r="K31" s="28"/>
      <c r="L31" s="28"/>
      <c r="M31" s="28"/>
      <c r="N31" s="28"/>
      <c r="O31" s="28"/>
      <c r="P31" s="28"/>
      <c r="Q31" s="31"/>
      <c r="R31" s="31"/>
      <c r="S31" s="31"/>
      <c r="T31" s="31"/>
      <c r="U31" s="31"/>
      <c r="V31" s="31"/>
      <c r="W31" s="31"/>
      <c r="X31" s="31"/>
      <c r="Y31" s="32"/>
      <c r="Z31" s="19"/>
    </row>
    <row r="32" spans="1:26" ht="32.1" customHeight="1">
      <c r="A32" s="1650"/>
      <c r="B32" s="1668"/>
      <c r="C32" s="35"/>
      <c r="D32" s="36"/>
      <c r="E32" s="36"/>
      <c r="F32" s="36"/>
      <c r="G32" s="37"/>
      <c r="H32" s="26" t="s">
        <v>4</v>
      </c>
      <c r="I32" s="27" t="s">
        <v>328</v>
      </c>
      <c r="J32" s="28"/>
      <c r="K32" s="28"/>
      <c r="L32" s="28"/>
      <c r="M32" s="28"/>
      <c r="N32" s="28"/>
      <c r="O32" s="28"/>
      <c r="P32" s="28"/>
      <c r="Q32" s="31"/>
      <c r="R32" s="31"/>
      <c r="S32" s="31"/>
      <c r="T32" s="31"/>
      <c r="U32" s="31"/>
      <c r="V32" s="31"/>
      <c r="W32" s="31"/>
      <c r="X32" s="31"/>
      <c r="Y32" s="32"/>
      <c r="Z32" s="19"/>
    </row>
    <row r="33" spans="1:27" ht="32.1" customHeight="1">
      <c r="A33" s="1650"/>
      <c r="B33" s="1668"/>
      <c r="C33" s="35"/>
      <c r="D33" s="36"/>
      <c r="E33" s="36"/>
      <c r="F33" s="36"/>
      <c r="G33" s="37"/>
      <c r="H33" s="26" t="s">
        <v>4</v>
      </c>
      <c r="I33" s="27" t="s">
        <v>329</v>
      </c>
      <c r="J33" s="28"/>
      <c r="K33" s="28"/>
      <c r="L33" s="28"/>
      <c r="M33" s="28"/>
      <c r="N33" s="28"/>
      <c r="O33" s="28"/>
      <c r="P33" s="28"/>
      <c r="Q33" s="29"/>
      <c r="R33" s="29"/>
      <c r="S33" s="29"/>
      <c r="T33" s="29"/>
      <c r="U33" s="29"/>
      <c r="V33" s="29"/>
      <c r="W33" s="29"/>
      <c r="X33" s="29"/>
      <c r="Y33" s="30"/>
      <c r="Z33" s="19"/>
    </row>
    <row r="34" spans="1:27" ht="32.1" customHeight="1">
      <c r="A34" s="1650"/>
      <c r="B34" s="1668"/>
      <c r="C34" s="35"/>
      <c r="D34" s="36"/>
      <c r="E34" s="36"/>
      <c r="F34" s="36"/>
      <c r="G34" s="37"/>
      <c r="H34" s="26" t="s">
        <v>4</v>
      </c>
      <c r="I34" s="1677"/>
      <c r="J34" s="1677"/>
      <c r="K34" s="1677"/>
      <c r="L34" s="1677"/>
      <c r="M34" s="1677"/>
      <c r="N34" s="1677"/>
      <c r="O34" s="1677"/>
      <c r="P34" s="1677"/>
      <c r="Q34" s="1677"/>
      <c r="R34" s="1677"/>
      <c r="S34" s="1677"/>
      <c r="T34" s="1677"/>
      <c r="U34" s="1677"/>
      <c r="V34" s="1677"/>
      <c r="W34" s="1677"/>
      <c r="X34" s="1677"/>
      <c r="Y34" s="1678"/>
      <c r="Z34" s="38" t="s">
        <v>330</v>
      </c>
    </row>
    <row r="35" spans="1:27" ht="32.1" customHeight="1">
      <c r="A35" s="1650"/>
      <c r="B35" s="1668"/>
      <c r="C35" s="35"/>
      <c r="D35" s="36"/>
      <c r="E35" s="36"/>
      <c r="F35" s="36"/>
      <c r="G35" s="37"/>
      <c r="H35" s="26" t="s">
        <v>4</v>
      </c>
      <c r="I35" s="1677"/>
      <c r="J35" s="1677"/>
      <c r="K35" s="1677"/>
      <c r="L35" s="1677"/>
      <c r="M35" s="1677"/>
      <c r="N35" s="1677"/>
      <c r="O35" s="1677"/>
      <c r="P35" s="1677"/>
      <c r="Q35" s="1677"/>
      <c r="R35" s="1677"/>
      <c r="S35" s="1677"/>
      <c r="T35" s="1677"/>
      <c r="U35" s="1677"/>
      <c r="V35" s="1677"/>
      <c r="W35" s="1677"/>
      <c r="X35" s="1677"/>
      <c r="Y35" s="1678"/>
      <c r="Z35" s="19"/>
    </row>
    <row r="36" spans="1:27" ht="32.1" customHeight="1" thickBot="1">
      <c r="A36" s="1652"/>
      <c r="B36" s="1669"/>
      <c r="C36" s="39"/>
      <c r="D36" s="40"/>
      <c r="E36" s="40"/>
      <c r="F36" s="40"/>
      <c r="G36" s="41"/>
      <c r="H36" s="42" t="s">
        <v>4</v>
      </c>
      <c r="I36" s="1648"/>
      <c r="J36" s="1648"/>
      <c r="K36" s="1648"/>
      <c r="L36" s="1648"/>
      <c r="M36" s="1648"/>
      <c r="N36" s="1648"/>
      <c r="O36" s="1648"/>
      <c r="P36" s="1648"/>
      <c r="Q36" s="1648"/>
      <c r="R36" s="1648"/>
      <c r="S36" s="1648"/>
      <c r="T36" s="1648"/>
      <c r="U36" s="1648"/>
      <c r="V36" s="1648"/>
      <c r="W36" s="1648"/>
      <c r="X36" s="1648"/>
      <c r="Y36" s="1649"/>
      <c r="Z36" s="19"/>
    </row>
    <row r="37" spans="1:27" ht="32.1" customHeight="1">
      <c r="A37" s="1650" t="s">
        <v>331</v>
      </c>
      <c r="B37" s="1651"/>
      <c r="C37" s="1654" t="s">
        <v>332</v>
      </c>
      <c r="D37" s="1654"/>
      <c r="E37" s="1654"/>
      <c r="F37" s="1654"/>
      <c r="G37" s="1655"/>
      <c r="H37" s="1658" t="s">
        <v>333</v>
      </c>
      <c r="I37" s="1659"/>
      <c r="J37" s="1660"/>
      <c r="K37" s="1661"/>
      <c r="L37" s="1662"/>
      <c r="M37" s="1662"/>
      <c r="N37" s="1662"/>
      <c r="O37" s="1662"/>
      <c r="P37" s="1662"/>
      <c r="Q37" s="1662"/>
      <c r="R37" s="1662"/>
      <c r="S37" s="1662"/>
      <c r="T37" s="1662"/>
      <c r="U37" s="1662"/>
      <c r="V37" s="1662"/>
      <c r="W37" s="1662"/>
      <c r="X37" s="1662"/>
      <c r="Y37" s="1663"/>
      <c r="Z37" s="19"/>
    </row>
    <row r="38" spans="1:27" ht="32.1" customHeight="1">
      <c r="A38" s="1650"/>
      <c r="B38" s="1651"/>
      <c r="C38" s="1654"/>
      <c r="D38" s="1654"/>
      <c r="E38" s="1654"/>
      <c r="F38" s="1654"/>
      <c r="G38" s="1655"/>
      <c r="H38" s="1636" t="s">
        <v>334</v>
      </c>
      <c r="I38" s="1637"/>
      <c r="J38" s="1638"/>
      <c r="K38" s="1639"/>
      <c r="L38" s="1640"/>
      <c r="M38" s="1640"/>
      <c r="N38" s="1640"/>
      <c r="O38" s="1640"/>
      <c r="P38" s="1640"/>
      <c r="Q38" s="1640"/>
      <c r="R38" s="1640"/>
      <c r="S38" s="1640"/>
      <c r="T38" s="1640"/>
      <c r="U38" s="1640"/>
      <c r="V38" s="1640"/>
      <c r="W38" s="1640"/>
      <c r="X38" s="1640"/>
      <c r="Y38" s="1641"/>
      <c r="Z38" s="43" t="s">
        <v>335</v>
      </c>
      <c r="AA38" s="44"/>
    </row>
    <row r="39" spans="1:27" ht="32.1" customHeight="1" thickBot="1">
      <c r="A39" s="1650"/>
      <c r="B39" s="1651"/>
      <c r="C39" s="1656"/>
      <c r="D39" s="1656"/>
      <c r="E39" s="1656"/>
      <c r="F39" s="1656"/>
      <c r="G39" s="1657"/>
      <c r="H39" s="1642" t="s">
        <v>336</v>
      </c>
      <c r="I39" s="1643"/>
      <c r="J39" s="1644"/>
      <c r="K39" s="1645"/>
      <c r="L39" s="1646"/>
      <c r="M39" s="1646"/>
      <c r="N39" s="1646"/>
      <c r="O39" s="1646"/>
      <c r="P39" s="1646"/>
      <c r="Q39" s="1646"/>
      <c r="R39" s="1646"/>
      <c r="S39" s="1646"/>
      <c r="T39" s="1646"/>
      <c r="U39" s="1646"/>
      <c r="V39" s="1646"/>
      <c r="W39" s="1646"/>
      <c r="X39" s="1646"/>
      <c r="Y39" s="1647"/>
      <c r="Z39" s="25"/>
    </row>
    <row r="40" spans="1:27" ht="32.1" customHeight="1" thickTop="1">
      <c r="A40" s="1650"/>
      <c r="B40" s="1651"/>
      <c r="C40" s="1664" t="s">
        <v>337</v>
      </c>
      <c r="D40" s="1664"/>
      <c r="E40" s="1664"/>
      <c r="F40" s="1664"/>
      <c r="G40" s="1665"/>
      <c r="H40" s="1630" t="s">
        <v>333</v>
      </c>
      <c r="I40" s="1631"/>
      <c r="J40" s="1632"/>
      <c r="K40" s="1633"/>
      <c r="L40" s="1634"/>
      <c r="M40" s="1634"/>
      <c r="N40" s="1634"/>
      <c r="O40" s="1634"/>
      <c r="P40" s="1634"/>
      <c r="Q40" s="1634"/>
      <c r="R40" s="1634"/>
      <c r="S40" s="1634"/>
      <c r="T40" s="1634"/>
      <c r="U40" s="1634"/>
      <c r="V40" s="1634"/>
      <c r="W40" s="1634"/>
      <c r="X40" s="1634"/>
      <c r="Y40" s="1635"/>
      <c r="Z40" s="25"/>
    </row>
    <row r="41" spans="1:27" ht="32.1" customHeight="1">
      <c r="A41" s="1650"/>
      <c r="B41" s="1651"/>
      <c r="C41" s="1654"/>
      <c r="D41" s="1654"/>
      <c r="E41" s="1654"/>
      <c r="F41" s="1654"/>
      <c r="G41" s="1655"/>
      <c r="H41" s="1636" t="s">
        <v>334</v>
      </c>
      <c r="I41" s="1637"/>
      <c r="J41" s="1638"/>
      <c r="K41" s="1639"/>
      <c r="L41" s="1640"/>
      <c r="M41" s="1640"/>
      <c r="N41" s="1640"/>
      <c r="O41" s="1640"/>
      <c r="P41" s="1640"/>
      <c r="Q41" s="1640"/>
      <c r="R41" s="1640"/>
      <c r="S41" s="1640"/>
      <c r="T41" s="1640"/>
      <c r="U41" s="1640"/>
      <c r="V41" s="1640"/>
      <c r="W41" s="1640"/>
      <c r="X41" s="1640"/>
      <c r="Y41" s="1641"/>
      <c r="Z41" s="43" t="s">
        <v>335</v>
      </c>
      <c r="AA41" s="44"/>
    </row>
    <row r="42" spans="1:27" ht="32.1" customHeight="1" thickBot="1">
      <c r="A42" s="1650"/>
      <c r="B42" s="1651"/>
      <c r="C42" s="1656"/>
      <c r="D42" s="1656"/>
      <c r="E42" s="1656"/>
      <c r="F42" s="1656"/>
      <c r="G42" s="1657"/>
      <c r="H42" s="1642" t="s">
        <v>336</v>
      </c>
      <c r="I42" s="1643"/>
      <c r="J42" s="1644"/>
      <c r="K42" s="1645"/>
      <c r="L42" s="1646"/>
      <c r="M42" s="1646"/>
      <c r="N42" s="1646"/>
      <c r="O42" s="1646"/>
      <c r="P42" s="1646"/>
      <c r="Q42" s="1646"/>
      <c r="R42" s="1646"/>
      <c r="S42" s="1646"/>
      <c r="T42" s="1646"/>
      <c r="U42" s="1646"/>
      <c r="V42" s="1646"/>
      <c r="W42" s="1646"/>
      <c r="X42" s="1646"/>
      <c r="Y42" s="1647"/>
      <c r="Z42" s="25"/>
    </row>
    <row r="43" spans="1:27" ht="32.1" customHeight="1" thickTop="1">
      <c r="A43" s="1650"/>
      <c r="B43" s="1651"/>
      <c r="C43" s="45" t="s">
        <v>338</v>
      </c>
      <c r="D43" s="46" t="s">
        <v>339</v>
      </c>
      <c r="E43" s="47"/>
      <c r="F43" s="47"/>
      <c r="G43" s="47"/>
      <c r="H43" s="47"/>
      <c r="I43" s="47"/>
      <c r="J43" s="47"/>
      <c r="K43" s="47"/>
      <c r="L43" s="47"/>
      <c r="M43" s="47"/>
      <c r="N43" s="48"/>
      <c r="O43" s="49" t="s">
        <v>338</v>
      </c>
      <c r="P43" s="46" t="s">
        <v>340</v>
      </c>
      <c r="Q43" s="47"/>
      <c r="R43" s="47"/>
      <c r="S43" s="47"/>
      <c r="T43" s="47"/>
      <c r="U43" s="47"/>
      <c r="V43" s="47"/>
      <c r="W43" s="47"/>
      <c r="X43" s="47"/>
      <c r="Y43" s="50"/>
      <c r="Z43" s="19"/>
    </row>
    <row r="44" spans="1:27" ht="32.1" customHeight="1">
      <c r="A44" s="1650"/>
      <c r="B44" s="1651"/>
      <c r="C44" s="1609"/>
      <c r="D44" s="1609"/>
      <c r="E44" s="1609"/>
      <c r="F44" s="1609"/>
      <c r="G44" s="1609"/>
      <c r="H44" s="1609"/>
      <c r="I44" s="1609"/>
      <c r="J44" s="1609"/>
      <c r="K44" s="1609"/>
      <c r="L44" s="1609"/>
      <c r="M44" s="1609"/>
      <c r="N44" s="1610"/>
      <c r="O44" s="1615"/>
      <c r="P44" s="1616"/>
      <c r="Q44" s="1616"/>
      <c r="R44" s="1616"/>
      <c r="S44" s="1616"/>
      <c r="T44" s="1616"/>
      <c r="U44" s="1616"/>
      <c r="V44" s="1616"/>
      <c r="W44" s="1616"/>
      <c r="X44" s="1616"/>
      <c r="Y44" s="1617"/>
      <c r="Z44" s="19"/>
    </row>
    <row r="45" spans="1:27" ht="32.1" customHeight="1">
      <c r="A45" s="1650"/>
      <c r="B45" s="1651"/>
      <c r="C45" s="1611"/>
      <c r="D45" s="1611"/>
      <c r="E45" s="1611"/>
      <c r="F45" s="1611"/>
      <c r="G45" s="1611"/>
      <c r="H45" s="1611"/>
      <c r="I45" s="1611"/>
      <c r="J45" s="1611"/>
      <c r="K45" s="1611"/>
      <c r="L45" s="1611"/>
      <c r="M45" s="1611"/>
      <c r="N45" s="1612"/>
      <c r="O45" s="51" t="s">
        <v>338</v>
      </c>
      <c r="P45" s="52" t="s">
        <v>341</v>
      </c>
      <c r="Q45" s="53"/>
      <c r="R45" s="53"/>
      <c r="S45" s="53"/>
      <c r="T45" s="53"/>
      <c r="U45" s="53"/>
      <c r="V45" s="53"/>
      <c r="W45" s="53"/>
      <c r="X45" s="53"/>
      <c r="Y45" s="54"/>
      <c r="Z45" s="19"/>
    </row>
    <row r="46" spans="1:27" ht="32.1" customHeight="1" thickBot="1">
      <c r="A46" s="1652"/>
      <c r="B46" s="1653"/>
      <c r="C46" s="1613"/>
      <c r="D46" s="1613"/>
      <c r="E46" s="1613"/>
      <c r="F46" s="1613"/>
      <c r="G46" s="1613"/>
      <c r="H46" s="1613"/>
      <c r="I46" s="1613"/>
      <c r="J46" s="1613"/>
      <c r="K46" s="1613"/>
      <c r="L46" s="1613"/>
      <c r="M46" s="1613"/>
      <c r="N46" s="1614"/>
      <c r="O46" s="1618"/>
      <c r="P46" s="1619"/>
      <c r="Q46" s="1619"/>
      <c r="R46" s="1619"/>
      <c r="S46" s="1619"/>
      <c r="T46" s="1619"/>
      <c r="U46" s="1619"/>
      <c r="V46" s="1619"/>
      <c r="W46" s="1619"/>
      <c r="X46" s="1619"/>
      <c r="Y46" s="1620"/>
      <c r="Z46" s="19"/>
    </row>
    <row r="47" spans="1:27" ht="32.1" customHeight="1">
      <c r="A47" s="1621" t="s">
        <v>342</v>
      </c>
      <c r="B47" s="1622"/>
      <c r="C47" s="1622"/>
      <c r="D47" s="1622"/>
      <c r="E47" s="1622"/>
      <c r="F47" s="1622"/>
      <c r="G47" s="1622"/>
      <c r="H47" s="1622"/>
      <c r="I47" s="1622"/>
      <c r="J47" s="1622"/>
      <c r="K47" s="1622"/>
      <c r="L47" s="1622"/>
      <c r="M47" s="1622"/>
      <c r="N47" s="1622"/>
      <c r="O47" s="1622"/>
      <c r="P47" s="1622"/>
      <c r="Q47" s="1622"/>
      <c r="R47" s="1622"/>
      <c r="S47" s="1622"/>
      <c r="T47" s="1622"/>
      <c r="U47" s="1622"/>
      <c r="V47" s="1622"/>
      <c r="W47" s="1622"/>
      <c r="X47" s="1622"/>
      <c r="Y47" s="1623"/>
      <c r="Z47" s="19"/>
    </row>
    <row r="48" spans="1:27" ht="32.1" customHeight="1">
      <c r="A48" s="1624"/>
      <c r="B48" s="1625"/>
      <c r="C48" s="1625"/>
      <c r="D48" s="1625"/>
      <c r="E48" s="1625"/>
      <c r="F48" s="1625"/>
      <c r="G48" s="1625"/>
      <c r="H48" s="1625"/>
      <c r="I48" s="1625"/>
      <c r="J48" s="1625"/>
      <c r="K48" s="1625"/>
      <c r="L48" s="1625"/>
      <c r="M48" s="1625"/>
      <c r="N48" s="1625"/>
      <c r="O48" s="1625"/>
      <c r="P48" s="1625"/>
      <c r="Q48" s="1625"/>
      <c r="R48" s="1625"/>
      <c r="S48" s="1625"/>
      <c r="T48" s="1625"/>
      <c r="U48" s="1625"/>
      <c r="V48" s="1625"/>
      <c r="W48" s="1625"/>
      <c r="X48" s="1625"/>
      <c r="Y48" s="1626"/>
    </row>
    <row r="49" spans="1:25" ht="32.1" customHeight="1">
      <c r="A49" s="1627"/>
      <c r="B49" s="1628"/>
      <c r="C49" s="1628"/>
      <c r="D49" s="1628"/>
      <c r="E49" s="1628"/>
      <c r="F49" s="1628"/>
      <c r="G49" s="1628"/>
      <c r="H49" s="1628"/>
      <c r="I49" s="1628"/>
      <c r="J49" s="1628"/>
      <c r="K49" s="1628"/>
      <c r="L49" s="1628"/>
      <c r="M49" s="1628"/>
      <c r="N49" s="1628"/>
      <c r="O49" s="1628"/>
      <c r="P49" s="1628"/>
      <c r="Q49" s="1628"/>
      <c r="R49" s="1628"/>
      <c r="S49" s="1628"/>
      <c r="T49" s="1628"/>
      <c r="U49" s="1628"/>
      <c r="V49" s="1628"/>
      <c r="W49" s="1628"/>
      <c r="X49" s="1628"/>
      <c r="Y49" s="1629"/>
    </row>
    <row r="50" spans="1:25" ht="32.1" customHeight="1" thickBot="1">
      <c r="A50" s="1606"/>
      <c r="B50" s="1607"/>
      <c r="C50" s="1607"/>
      <c r="D50" s="1607"/>
      <c r="E50" s="1607"/>
      <c r="F50" s="1607"/>
      <c r="G50" s="1607"/>
      <c r="H50" s="1607"/>
      <c r="I50" s="1607"/>
      <c r="J50" s="1607"/>
      <c r="K50" s="1607"/>
      <c r="L50" s="1607"/>
      <c r="M50" s="1607"/>
      <c r="N50" s="1607"/>
      <c r="O50" s="1607"/>
      <c r="P50" s="1607"/>
      <c r="Q50" s="1607"/>
      <c r="R50" s="1607"/>
      <c r="S50" s="1607"/>
      <c r="T50" s="1607"/>
      <c r="U50" s="1607"/>
      <c r="V50" s="1607"/>
      <c r="W50" s="1607"/>
      <c r="X50" s="1607"/>
      <c r="Y50" s="1608"/>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1644</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2" t="s">
        <v>369</v>
      </c>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2" t="s">
        <v>373</v>
      </c>
      <c r="S10" s="2123"/>
      <c r="T10" s="2123"/>
      <c r="U10" s="2123"/>
      <c r="V10" s="2123"/>
      <c r="W10" s="2123"/>
      <c r="X10" s="2123"/>
      <c r="Y10" s="2123"/>
      <c r="Z10" s="2123"/>
      <c r="AA10" s="2123"/>
      <c r="AB10" s="2123"/>
      <c r="AC10" s="2123"/>
      <c r="AD10" s="2123"/>
      <c r="AE10" s="2123"/>
      <c r="AF10" s="2123"/>
      <c r="AG10" s="2123"/>
      <c r="AH10" s="2123"/>
      <c r="AI10" s="2123"/>
      <c r="AJ10" s="2123"/>
      <c r="AK10" s="2123"/>
      <c r="AL10" s="2124"/>
      <c r="AM10" s="273" t="s">
        <v>374</v>
      </c>
      <c r="AN10" s="271"/>
      <c r="AO10" s="271"/>
      <c r="AP10" s="271"/>
      <c r="AQ10" s="270" t="s">
        <v>467</v>
      </c>
      <c r="AR10" s="272"/>
    </row>
    <row r="11" spans="2:44" ht="13.5" customHeight="1">
      <c r="B11" s="2827" t="s">
        <v>1567</v>
      </c>
      <c r="C11" s="275" t="s">
        <v>1568</v>
      </c>
      <c r="F11" s="283"/>
      <c r="G11" s="1189" t="s">
        <v>4</v>
      </c>
      <c r="H11" s="260" t="s">
        <v>1114</v>
      </c>
      <c r="I11" s="283"/>
      <c r="J11" s="260" t="s">
        <v>1570</v>
      </c>
      <c r="N11" s="275" t="s">
        <v>1571</v>
      </c>
      <c r="R11" s="1190" t="s">
        <v>4</v>
      </c>
      <c r="S11" s="1191" t="s">
        <v>1321</v>
      </c>
      <c r="T11" s="1191"/>
      <c r="U11" s="1192" t="s">
        <v>4</v>
      </c>
      <c r="V11" s="1191" t="s">
        <v>609</v>
      </c>
      <c r="W11" s="1191"/>
      <c r="AL11" s="1193"/>
      <c r="AM11" s="1194" t="s">
        <v>4</v>
      </c>
      <c r="AN11" s="2830" t="s">
        <v>1576</v>
      </c>
      <c r="AO11" s="2830"/>
      <c r="AP11" s="2831"/>
      <c r="AQ11" s="280"/>
      <c r="AR11" s="303"/>
    </row>
    <row r="12" spans="2:44" ht="13.5" customHeight="1">
      <c r="B12" s="2828"/>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183" t="s">
        <v>1580</v>
      </c>
      <c r="AO12" s="2183"/>
      <c r="AP12" s="2184"/>
      <c r="AQ12" s="275"/>
      <c r="AR12" s="283"/>
    </row>
    <row r="13" spans="2:44" ht="13.5" customHeight="1">
      <c r="B13" s="2828"/>
      <c r="C13" s="275" t="s">
        <v>1581</v>
      </c>
      <c r="F13" s="283"/>
      <c r="G13" s="275"/>
      <c r="I13" s="283"/>
      <c r="N13" s="275" t="s">
        <v>1582</v>
      </c>
      <c r="R13" s="1189" t="s">
        <v>4</v>
      </c>
      <c r="S13" s="260" t="s">
        <v>1583</v>
      </c>
      <c r="AL13" s="283"/>
      <c r="AM13" s="1189" t="s">
        <v>4</v>
      </c>
      <c r="AN13" s="2183" t="s">
        <v>477</v>
      </c>
      <c r="AO13" s="2183"/>
      <c r="AP13" s="2184"/>
      <c r="AQ13" s="275"/>
      <c r="AR13" s="283"/>
    </row>
    <row r="14" spans="2:44" ht="13.5" customHeight="1">
      <c r="B14" s="2828"/>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183" t="s">
        <v>614</v>
      </c>
      <c r="AO14" s="2183"/>
      <c r="AP14" s="2184"/>
      <c r="AQ14" s="275"/>
      <c r="AR14" s="283"/>
    </row>
    <row r="15" spans="2:44" ht="13.5" customHeight="1">
      <c r="B15" s="282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83" t="s">
        <v>646</v>
      </c>
      <c r="AO15" s="2183"/>
      <c r="AP15" s="2184"/>
      <c r="AQ15" s="275"/>
      <c r="AR15" s="283"/>
    </row>
    <row r="16" spans="2:44" ht="13.5" customHeight="1">
      <c r="B16" s="2828"/>
      <c r="C16" s="275"/>
      <c r="F16" s="283"/>
      <c r="G16" s="275"/>
      <c r="I16" s="283"/>
      <c r="J16" s="275"/>
      <c r="N16" s="275" t="s">
        <v>1589</v>
      </c>
      <c r="R16" s="1189" t="s">
        <v>4</v>
      </c>
      <c r="S16" s="260" t="s">
        <v>1590</v>
      </c>
      <c r="AL16" s="283"/>
      <c r="AM16" s="1189" t="s">
        <v>4</v>
      </c>
      <c r="AN16" s="2183" t="s">
        <v>719</v>
      </c>
      <c r="AO16" s="2183"/>
      <c r="AP16" s="2184"/>
      <c r="AQ16" s="275"/>
      <c r="AR16" s="283"/>
    </row>
    <row r="17" spans="2:44" ht="13.5" customHeight="1">
      <c r="B17" s="2828"/>
      <c r="C17" s="275"/>
      <c r="F17" s="283"/>
      <c r="G17" s="275"/>
      <c r="I17" s="283"/>
      <c r="N17" s="275"/>
      <c r="Q17" s="283"/>
      <c r="S17" s="260" t="s">
        <v>1591</v>
      </c>
      <c r="AM17" s="1189" t="s">
        <v>4</v>
      </c>
      <c r="AN17" s="2183" t="s">
        <v>1592</v>
      </c>
      <c r="AO17" s="2183"/>
      <c r="AP17" s="2184"/>
      <c r="AQ17" s="275"/>
      <c r="AR17" s="283"/>
    </row>
    <row r="18" spans="2:44" ht="13.5" customHeight="1">
      <c r="B18" s="282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83" t="s">
        <v>1594</v>
      </c>
      <c r="AO18" s="2183"/>
      <c r="AP18" s="2184"/>
      <c r="AQ18" s="275"/>
      <c r="AR18" s="283"/>
    </row>
    <row r="19" spans="2:44" ht="13.5" customHeight="1">
      <c r="B19" s="2828"/>
      <c r="C19" s="275"/>
      <c r="F19" s="283"/>
      <c r="G19" s="275"/>
      <c r="I19" s="283"/>
      <c r="N19" s="275" t="s">
        <v>1587</v>
      </c>
      <c r="Q19" s="283"/>
      <c r="R19" s="1197" t="s">
        <v>4</v>
      </c>
      <c r="S19" s="260" t="s">
        <v>1588</v>
      </c>
      <c r="AM19" s="1189" t="s">
        <v>4</v>
      </c>
      <c r="AN19" s="2183"/>
      <c r="AO19" s="2183"/>
      <c r="AP19" s="2184"/>
      <c r="AQ19" s="275"/>
      <c r="AR19" s="283"/>
    </row>
    <row r="20" spans="2:44" ht="13.5" customHeight="1">
      <c r="B20" s="282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83"/>
      <c r="AO20" s="2183"/>
      <c r="AP20" s="2184"/>
      <c r="AQ20" s="275"/>
      <c r="AR20" s="283"/>
    </row>
    <row r="21" spans="2:44" ht="13.5" customHeight="1">
      <c r="B21" s="2828"/>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183"/>
      <c r="AO21" s="2183"/>
      <c r="AP21" s="2184"/>
      <c r="AQ21" s="275"/>
      <c r="AR21" s="283"/>
    </row>
    <row r="22" spans="2:44" ht="13.5" customHeight="1">
      <c r="B22" s="2828"/>
      <c r="C22" s="275"/>
      <c r="F22" s="283"/>
      <c r="G22" s="275"/>
      <c r="I22" s="283"/>
      <c r="J22" s="1197" t="s">
        <v>4</v>
      </c>
      <c r="K22" s="260" t="s">
        <v>1599</v>
      </c>
      <c r="N22" s="275"/>
      <c r="Q22" s="283"/>
      <c r="R22" s="1195" t="s">
        <v>4</v>
      </c>
      <c r="S22" s="317" t="s">
        <v>1600</v>
      </c>
      <c r="T22" s="317"/>
      <c r="U22" s="317"/>
      <c r="V22" s="317"/>
      <c r="W22" s="317"/>
      <c r="X22" s="317"/>
      <c r="Y22" s="317"/>
      <c r="Z22" s="317"/>
      <c r="AA22" s="317"/>
      <c r="AB22" s="317"/>
      <c r="AC22" s="317"/>
      <c r="AD22" s="317"/>
      <c r="AE22" s="317"/>
      <c r="AF22" s="317"/>
      <c r="AG22" s="317"/>
      <c r="AH22" s="317"/>
      <c r="AI22" s="317"/>
      <c r="AJ22" s="317"/>
      <c r="AK22" s="317"/>
      <c r="AL22" s="1196"/>
      <c r="AM22" s="1199"/>
      <c r="AN22" s="2183"/>
      <c r="AO22" s="2183"/>
      <c r="AP22" s="2184"/>
      <c r="AQ22" s="275"/>
      <c r="AR22" s="283"/>
    </row>
    <row r="23" spans="2:44" ht="13.5" customHeight="1">
      <c r="B23" s="2828"/>
      <c r="C23" s="275"/>
      <c r="F23" s="283"/>
      <c r="G23" s="275"/>
      <c r="I23" s="283"/>
      <c r="J23" s="312"/>
      <c r="N23" s="275"/>
      <c r="Q23" s="283"/>
      <c r="R23" s="1197" t="s">
        <v>4</v>
      </c>
      <c r="S23" s="260" t="s">
        <v>1646</v>
      </c>
      <c r="AL23" s="283"/>
      <c r="AM23" s="1199"/>
      <c r="AN23" s="2183"/>
      <c r="AO23" s="2183"/>
      <c r="AP23" s="2184"/>
      <c r="AQ23" s="275"/>
      <c r="AR23" s="283"/>
    </row>
    <row r="24" spans="2:44" ht="13.5" customHeight="1">
      <c r="B24" s="2828"/>
      <c r="C24" s="275"/>
      <c r="F24" s="283"/>
      <c r="G24" s="275"/>
      <c r="I24" s="283"/>
      <c r="J24" s="312"/>
      <c r="N24" s="270"/>
      <c r="O24" s="271"/>
      <c r="P24" s="271"/>
      <c r="Q24" s="272"/>
      <c r="R24" s="312"/>
      <c r="S24" s="260" t="s">
        <v>1647</v>
      </c>
      <c r="AL24" s="283"/>
      <c r="AM24" s="1199"/>
      <c r="AN24" s="2183"/>
      <c r="AO24" s="2183"/>
      <c r="AP24" s="2184"/>
      <c r="AQ24" s="275"/>
      <c r="AR24" s="283"/>
    </row>
    <row r="25" spans="2:44" ht="13.5" customHeight="1">
      <c r="B25" s="2828"/>
      <c r="C25" s="275"/>
      <c r="F25" s="283"/>
      <c r="G25" s="275"/>
      <c r="I25" s="283"/>
      <c r="N25" s="275" t="s">
        <v>1601</v>
      </c>
      <c r="Q25" s="283"/>
      <c r="R25" s="1190" t="s">
        <v>4</v>
      </c>
      <c r="S25" s="1191" t="s">
        <v>1602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83"/>
      <c r="AO25" s="2183"/>
      <c r="AP25" s="2184"/>
      <c r="AQ25" s="275"/>
      <c r="AR25" s="283"/>
    </row>
    <row r="26" spans="2:44" ht="13.5" customHeight="1">
      <c r="B26" s="2828"/>
      <c r="C26" s="275"/>
      <c r="F26" s="283"/>
      <c r="G26" s="275"/>
      <c r="I26" s="283"/>
      <c r="N26" s="275"/>
      <c r="Q26" s="283"/>
      <c r="R26" s="1195" t="s">
        <v>4</v>
      </c>
      <c r="S26" s="317" t="s">
        <v>1603</v>
      </c>
      <c r="T26" s="317"/>
      <c r="U26" s="317"/>
      <c r="V26" s="317"/>
      <c r="W26" s="317"/>
      <c r="X26" s="317"/>
      <c r="Y26" s="317"/>
      <c r="Z26" s="317"/>
      <c r="AA26" s="317"/>
      <c r="AB26" s="317"/>
      <c r="AC26" s="317"/>
      <c r="AD26" s="317"/>
      <c r="AE26" s="317"/>
      <c r="AF26" s="317"/>
      <c r="AG26" s="317"/>
      <c r="AH26" s="317"/>
      <c r="AI26" s="317"/>
      <c r="AJ26" s="317"/>
      <c r="AK26" s="317"/>
      <c r="AL26" s="1196"/>
      <c r="AM26" s="1199"/>
      <c r="AN26" s="2183"/>
      <c r="AO26" s="2183"/>
      <c r="AP26" s="2184"/>
      <c r="AQ26" s="275"/>
      <c r="AR26" s="283"/>
    </row>
    <row r="27" spans="2:44" ht="13.5" customHeight="1">
      <c r="B27" s="2828"/>
      <c r="C27" s="275"/>
      <c r="F27" s="283"/>
      <c r="G27" s="275"/>
      <c r="I27" s="283"/>
      <c r="J27" s="312"/>
      <c r="N27" s="275"/>
      <c r="Q27" s="283"/>
      <c r="R27" s="1197" t="s">
        <v>4</v>
      </c>
      <c r="S27" s="260" t="s">
        <v>1648</v>
      </c>
      <c r="AL27" s="283"/>
      <c r="AM27" s="1199"/>
      <c r="AN27" s="2183"/>
      <c r="AO27" s="2183"/>
      <c r="AP27" s="2184"/>
      <c r="AQ27" s="275"/>
      <c r="AR27" s="283"/>
    </row>
    <row r="28" spans="2:44" ht="13.5" customHeight="1">
      <c r="B28" s="2828"/>
      <c r="C28" s="275"/>
      <c r="F28" s="283"/>
      <c r="G28" s="275"/>
      <c r="I28" s="283"/>
      <c r="J28" s="312"/>
      <c r="N28" s="270"/>
      <c r="O28" s="271"/>
      <c r="P28" s="271"/>
      <c r="Q28" s="272"/>
      <c r="R28" s="312"/>
      <c r="S28" s="260" t="s">
        <v>1647</v>
      </c>
      <c r="AL28" s="283"/>
      <c r="AM28" s="1199"/>
      <c r="AN28" s="2183"/>
      <c r="AO28" s="2183"/>
      <c r="AP28" s="2184"/>
      <c r="AQ28" s="275"/>
      <c r="AR28" s="283"/>
    </row>
    <row r="29" spans="2:44" ht="13.5" customHeight="1">
      <c r="B29" s="2828"/>
      <c r="C29" s="275"/>
      <c r="F29" s="283"/>
      <c r="G29" s="275"/>
      <c r="I29" s="283"/>
      <c r="N29" s="275" t="s">
        <v>570</v>
      </c>
      <c r="Q29" s="283"/>
      <c r="R29" s="1190" t="s">
        <v>4</v>
      </c>
      <c r="S29" s="1191" t="s">
        <v>1604</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183"/>
      <c r="AO29" s="2183"/>
      <c r="AP29" s="2184"/>
      <c r="AQ29" s="275"/>
      <c r="AR29" s="283"/>
    </row>
    <row r="30" spans="2:44" ht="13.5" customHeight="1">
      <c r="B30" s="2828"/>
      <c r="C30" s="275"/>
      <c r="F30" s="283"/>
      <c r="G30" s="275"/>
      <c r="I30" s="283"/>
      <c r="N30" s="275"/>
      <c r="Q30" s="283"/>
      <c r="R30" s="1195" t="s">
        <v>4</v>
      </c>
      <c r="S30" s="317" t="s">
        <v>1605</v>
      </c>
      <c r="T30" s="317"/>
      <c r="U30" s="317"/>
      <c r="V30" s="317"/>
      <c r="W30" s="317"/>
      <c r="X30" s="317"/>
      <c r="Y30" s="317"/>
      <c r="Z30" s="317"/>
      <c r="AA30" s="317"/>
      <c r="AB30" s="317"/>
      <c r="AC30" s="317"/>
      <c r="AD30" s="317"/>
      <c r="AE30" s="317"/>
      <c r="AF30" s="317"/>
      <c r="AG30" s="317"/>
      <c r="AH30" s="317"/>
      <c r="AI30" s="317"/>
      <c r="AJ30" s="317"/>
      <c r="AK30" s="317"/>
      <c r="AL30" s="1196"/>
      <c r="AM30" s="1199"/>
      <c r="AN30" s="2183"/>
      <c r="AO30" s="2183"/>
      <c r="AP30" s="2184"/>
      <c r="AQ30" s="275"/>
      <c r="AR30" s="283"/>
    </row>
    <row r="31" spans="2:44" ht="13.5" customHeight="1">
      <c r="B31" s="2828"/>
      <c r="C31" s="275"/>
      <c r="F31" s="283"/>
      <c r="G31" s="275"/>
      <c r="I31" s="283"/>
      <c r="N31" s="270"/>
      <c r="O31" s="271"/>
      <c r="P31" s="271"/>
      <c r="Q31" s="272"/>
      <c r="R31" s="1198" t="s">
        <v>4</v>
      </c>
      <c r="S31" s="271" t="s">
        <v>1649</v>
      </c>
      <c r="T31" s="271"/>
      <c r="U31" s="271"/>
      <c r="V31" s="271"/>
      <c r="W31" s="271"/>
      <c r="X31" s="271"/>
      <c r="Y31" s="271"/>
      <c r="Z31" s="271"/>
      <c r="AA31" s="271"/>
      <c r="AB31" s="271"/>
      <c r="AC31" s="271"/>
      <c r="AD31" s="271"/>
      <c r="AE31" s="271"/>
      <c r="AF31" s="271"/>
      <c r="AG31" s="271"/>
      <c r="AH31" s="271"/>
      <c r="AI31" s="271"/>
      <c r="AJ31" s="271"/>
      <c r="AK31" s="271"/>
      <c r="AL31" s="272"/>
      <c r="AM31" s="1199"/>
      <c r="AN31" s="2183"/>
      <c r="AO31" s="2183"/>
      <c r="AP31" s="2184"/>
      <c r="AQ31" s="275"/>
      <c r="AR31" s="283"/>
    </row>
    <row r="32" spans="2:44" ht="13.5" customHeight="1">
      <c r="B32" s="2828"/>
      <c r="C32" s="275"/>
      <c r="F32" s="283"/>
      <c r="G32" s="275"/>
      <c r="I32" s="283"/>
      <c r="N32" s="275" t="s">
        <v>1610</v>
      </c>
      <c r="Q32" s="283"/>
      <c r="R32" s="1197" t="s">
        <v>4</v>
      </c>
      <c r="S32" s="260" t="s">
        <v>1611</v>
      </c>
      <c r="AM32" s="1199"/>
      <c r="AN32" s="2183"/>
      <c r="AO32" s="2183"/>
      <c r="AP32" s="2184"/>
      <c r="AQ32" s="275"/>
      <c r="AR32" s="283"/>
    </row>
    <row r="33" spans="2:44" ht="13.5" customHeight="1">
      <c r="B33" s="2828"/>
      <c r="C33" s="275"/>
      <c r="F33" s="283"/>
      <c r="G33" s="275"/>
      <c r="I33" s="283"/>
      <c r="J33" s="270"/>
      <c r="K33" s="271"/>
      <c r="L33" s="271"/>
      <c r="M33" s="271"/>
      <c r="N33" s="270" t="s">
        <v>1612</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183"/>
      <c r="AO33" s="2183"/>
      <c r="AP33" s="2184"/>
      <c r="AQ33" s="275"/>
      <c r="AR33" s="283"/>
    </row>
    <row r="34" spans="2:44" ht="13.5" customHeight="1">
      <c r="B34" s="2828"/>
      <c r="C34" s="275"/>
      <c r="F34" s="283"/>
      <c r="G34" s="275"/>
      <c r="I34" s="283"/>
      <c r="J34" s="260" t="s">
        <v>1613</v>
      </c>
      <c r="N34" s="275" t="s">
        <v>1614</v>
      </c>
      <c r="Q34" s="283"/>
      <c r="R34" s="1197" t="s">
        <v>4</v>
      </c>
      <c r="S34" s="260" t="s">
        <v>1615</v>
      </c>
      <c r="AM34" s="1199"/>
      <c r="AN34" s="2183"/>
      <c r="AO34" s="2183"/>
      <c r="AP34" s="2184"/>
      <c r="AQ34" s="275"/>
      <c r="AR34" s="283"/>
    </row>
    <row r="35" spans="2:44" ht="13.5" customHeight="1">
      <c r="B35" s="2828"/>
      <c r="C35" s="275"/>
      <c r="F35" s="283"/>
      <c r="G35" s="275"/>
      <c r="I35" s="283"/>
      <c r="N35" s="270"/>
      <c r="O35" s="271"/>
      <c r="P35" s="271"/>
      <c r="Q35" s="272"/>
      <c r="R35" s="271"/>
      <c r="S35" s="271" t="s">
        <v>1616</v>
      </c>
      <c r="T35" s="271"/>
      <c r="U35" s="271"/>
      <c r="V35" s="271"/>
      <c r="W35" s="271"/>
      <c r="X35" s="271"/>
      <c r="Y35" s="271"/>
      <c r="Z35" s="271"/>
      <c r="AA35" s="271"/>
      <c r="AB35" s="271"/>
      <c r="AC35" s="271"/>
      <c r="AD35" s="271"/>
      <c r="AE35" s="271"/>
      <c r="AF35" s="271"/>
      <c r="AG35" s="271"/>
      <c r="AH35" s="271"/>
      <c r="AI35" s="271"/>
      <c r="AJ35" s="271"/>
      <c r="AK35" s="271"/>
      <c r="AL35" s="272"/>
      <c r="AM35" s="1199"/>
      <c r="AN35" s="2183"/>
      <c r="AO35" s="2183"/>
      <c r="AP35" s="2184"/>
      <c r="AQ35" s="275"/>
      <c r="AR35" s="283"/>
    </row>
    <row r="36" spans="2:44" ht="13.5" customHeight="1">
      <c r="B36" s="2828"/>
      <c r="C36" s="275"/>
      <c r="F36" s="283"/>
      <c r="G36" s="275"/>
      <c r="I36" s="283"/>
      <c r="N36" s="275" t="s">
        <v>1617</v>
      </c>
      <c r="Q36" s="283"/>
      <c r="R36" s="1197" t="s">
        <v>4</v>
      </c>
      <c r="S36" s="260" t="s">
        <v>1618</v>
      </c>
      <c r="AM36" s="1199"/>
      <c r="AN36" s="2183"/>
      <c r="AO36" s="2183"/>
      <c r="AP36" s="2184"/>
      <c r="AQ36" s="275"/>
      <c r="AR36" s="283"/>
    </row>
    <row r="37" spans="2:44" ht="13.5" customHeight="1">
      <c r="B37" s="2828"/>
      <c r="C37" s="275"/>
      <c r="F37" s="283"/>
      <c r="G37" s="275"/>
      <c r="I37" s="283"/>
      <c r="N37" s="270" t="s">
        <v>1619</v>
      </c>
      <c r="O37" s="271"/>
      <c r="P37" s="271"/>
      <c r="Q37" s="272"/>
      <c r="R37" s="271"/>
      <c r="S37" s="271" t="s">
        <v>1620</v>
      </c>
      <c r="T37" s="271"/>
      <c r="U37" s="271"/>
      <c r="V37" s="271"/>
      <c r="W37" s="271"/>
      <c r="X37" s="271"/>
      <c r="Y37" s="271"/>
      <c r="Z37" s="271"/>
      <c r="AA37" s="271"/>
      <c r="AB37" s="271"/>
      <c r="AC37" s="271"/>
      <c r="AD37" s="271"/>
      <c r="AE37" s="271"/>
      <c r="AF37" s="271"/>
      <c r="AG37" s="271"/>
      <c r="AH37" s="271"/>
      <c r="AI37" s="271"/>
      <c r="AJ37" s="271"/>
      <c r="AK37" s="271"/>
      <c r="AL37" s="272"/>
      <c r="AM37" s="1199"/>
      <c r="AN37" s="2183"/>
      <c r="AO37" s="2183"/>
      <c r="AP37" s="2184"/>
      <c r="AQ37" s="275"/>
      <c r="AR37" s="283"/>
    </row>
    <row r="38" spans="2:44" ht="13.5" customHeight="1">
      <c r="B38" s="2828"/>
      <c r="C38" s="275"/>
      <c r="F38" s="283"/>
      <c r="G38" s="275"/>
      <c r="I38" s="283"/>
      <c r="J38" s="270"/>
      <c r="K38" s="271"/>
      <c r="L38" s="271"/>
      <c r="M38" s="271"/>
      <c r="N38" s="270" t="s">
        <v>1287</v>
      </c>
      <c r="O38" s="271"/>
      <c r="P38" s="271"/>
      <c r="Q38" s="272"/>
      <c r="R38" s="1198" t="s">
        <v>4</v>
      </c>
      <c r="S38" s="271" t="s">
        <v>1621</v>
      </c>
      <c r="T38" s="271"/>
      <c r="U38" s="271"/>
      <c r="V38" s="271"/>
      <c r="W38" s="271"/>
      <c r="X38" s="271"/>
      <c r="Y38" s="271"/>
      <c r="Z38" s="271"/>
      <c r="AA38" s="271"/>
      <c r="AB38" s="271"/>
      <c r="AC38" s="271"/>
      <c r="AD38" s="271"/>
      <c r="AE38" s="271"/>
      <c r="AF38" s="271"/>
      <c r="AG38" s="271"/>
      <c r="AH38" s="271"/>
      <c r="AI38" s="271"/>
      <c r="AJ38" s="271"/>
      <c r="AK38" s="271"/>
      <c r="AL38" s="272"/>
      <c r="AM38" s="1199"/>
      <c r="AN38" s="2183"/>
      <c r="AO38" s="2183"/>
      <c r="AP38" s="2184"/>
      <c r="AQ38" s="275"/>
      <c r="AR38" s="283"/>
    </row>
    <row r="39" spans="2:44" ht="13.5" customHeight="1">
      <c r="B39" s="2828"/>
      <c r="C39" s="275"/>
      <c r="F39" s="283"/>
      <c r="G39" s="275"/>
      <c r="I39" s="283"/>
      <c r="J39" s="260" t="s">
        <v>1622</v>
      </c>
      <c r="N39" s="273" t="s">
        <v>1623</v>
      </c>
      <c r="O39" s="290"/>
      <c r="P39" s="290"/>
      <c r="Q39" s="1188"/>
      <c r="R39" s="1200" t="s">
        <v>4</v>
      </c>
      <c r="S39" s="290" t="s">
        <v>1650</v>
      </c>
      <c r="T39" s="290"/>
      <c r="U39" s="290"/>
      <c r="V39" s="290"/>
      <c r="W39" s="290"/>
      <c r="X39" s="290"/>
      <c r="Y39" s="290"/>
      <c r="Z39" s="290"/>
      <c r="AA39" s="290"/>
      <c r="AB39" s="290"/>
      <c r="AC39" s="290"/>
      <c r="AD39" s="290"/>
      <c r="AE39" s="290"/>
      <c r="AF39" s="290"/>
      <c r="AG39" s="290"/>
      <c r="AH39" s="290"/>
      <c r="AI39" s="290"/>
      <c r="AJ39" s="290"/>
      <c r="AK39" s="290"/>
      <c r="AL39" s="1188"/>
      <c r="AM39" s="1199"/>
      <c r="AN39" s="2183"/>
      <c r="AO39" s="2183"/>
      <c r="AP39" s="2184"/>
      <c r="AQ39" s="275"/>
      <c r="AR39" s="283"/>
    </row>
    <row r="40" spans="2:44" ht="13.5" customHeight="1">
      <c r="B40" s="2828"/>
      <c r="C40" s="275"/>
      <c r="F40" s="283"/>
      <c r="G40" s="275"/>
      <c r="I40" s="283"/>
      <c r="J40" s="260" t="s">
        <v>1625</v>
      </c>
      <c r="N40" s="275" t="s">
        <v>1626</v>
      </c>
      <c r="Q40" s="283"/>
      <c r="R40" s="1190" t="s">
        <v>4</v>
      </c>
      <c r="S40" s="1191" t="s">
        <v>1651</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183"/>
      <c r="AO40" s="2183"/>
      <c r="AP40" s="2184"/>
      <c r="AQ40" s="275"/>
      <c r="AR40" s="283"/>
    </row>
    <row r="41" spans="2:44" ht="13.5" customHeight="1">
      <c r="B41" s="2828"/>
      <c r="C41" s="275"/>
      <c r="F41" s="283"/>
      <c r="G41" s="275"/>
      <c r="I41" s="283"/>
      <c r="J41" s="260" t="s">
        <v>1628</v>
      </c>
      <c r="N41" s="275" t="s">
        <v>1629</v>
      </c>
      <c r="Q41" s="283"/>
      <c r="R41" s="1195" t="s">
        <v>4</v>
      </c>
      <c r="S41" s="317" t="s">
        <v>1652</v>
      </c>
      <c r="T41" s="317"/>
      <c r="U41" s="317"/>
      <c r="V41" s="317"/>
      <c r="W41" s="317"/>
      <c r="X41" s="317"/>
      <c r="Y41" s="317"/>
      <c r="Z41" s="317"/>
      <c r="AA41" s="317"/>
      <c r="AB41" s="317"/>
      <c r="AC41" s="317"/>
      <c r="AD41" s="317"/>
      <c r="AE41" s="317"/>
      <c r="AF41" s="317"/>
      <c r="AG41" s="317"/>
      <c r="AH41" s="317"/>
      <c r="AI41" s="317"/>
      <c r="AJ41" s="317"/>
      <c r="AK41" s="317"/>
      <c r="AL41" s="1196"/>
      <c r="AM41" s="1199"/>
      <c r="AN41" s="2183"/>
      <c r="AO41" s="2183"/>
      <c r="AP41" s="2184"/>
      <c r="AQ41" s="275"/>
      <c r="AR41" s="283"/>
    </row>
    <row r="42" spans="2:44" ht="13.5" customHeight="1">
      <c r="B42" s="2828"/>
      <c r="C42" s="275"/>
      <c r="F42" s="283"/>
      <c r="G42" s="275"/>
      <c r="I42" s="283"/>
      <c r="J42" s="270" t="s">
        <v>1631</v>
      </c>
      <c r="K42" s="271"/>
      <c r="L42" s="271"/>
      <c r="M42" s="271"/>
      <c r="N42" s="270"/>
      <c r="O42" s="271"/>
      <c r="P42" s="271"/>
      <c r="Q42" s="272"/>
      <c r="R42" s="1198" t="s">
        <v>4</v>
      </c>
      <c r="S42" s="271" t="s">
        <v>1653</v>
      </c>
      <c r="T42" s="271"/>
      <c r="U42" s="271"/>
      <c r="V42" s="271"/>
      <c r="W42" s="271"/>
      <c r="X42" s="271"/>
      <c r="Y42" s="271"/>
      <c r="Z42" s="271"/>
      <c r="AA42" s="271"/>
      <c r="AB42" s="271"/>
      <c r="AC42" s="271"/>
      <c r="AD42" s="271"/>
      <c r="AE42" s="271"/>
      <c r="AF42" s="271"/>
      <c r="AG42" s="271"/>
      <c r="AH42" s="271"/>
      <c r="AI42" s="271"/>
      <c r="AJ42" s="271"/>
      <c r="AK42" s="271"/>
      <c r="AL42" s="272"/>
      <c r="AM42" s="1199"/>
      <c r="AN42" s="2183"/>
      <c r="AO42" s="2183"/>
      <c r="AP42" s="2184"/>
      <c r="AQ42" s="275"/>
      <c r="AR42" s="283"/>
    </row>
    <row r="43" spans="2:44" ht="13.5" customHeight="1">
      <c r="B43" s="2828"/>
      <c r="C43" s="275"/>
      <c r="F43" s="283"/>
      <c r="G43" s="275"/>
      <c r="I43" s="283"/>
      <c r="J43" s="260" t="s">
        <v>1633</v>
      </c>
      <c r="N43" s="273" t="s">
        <v>1634</v>
      </c>
      <c r="O43" s="290"/>
      <c r="P43" s="290"/>
      <c r="Q43" s="1188"/>
      <c r="R43" s="1200" t="s">
        <v>4</v>
      </c>
      <c r="S43" s="290" t="s">
        <v>1635</v>
      </c>
      <c r="T43" s="290"/>
      <c r="U43" s="290"/>
      <c r="V43" s="290"/>
      <c r="W43" s="290"/>
      <c r="X43" s="290"/>
      <c r="Y43" s="290"/>
      <c r="Z43" s="290"/>
      <c r="AA43" s="290"/>
      <c r="AB43" s="290"/>
      <c r="AC43" s="290"/>
      <c r="AD43" s="290"/>
      <c r="AE43" s="290"/>
      <c r="AF43" s="290"/>
      <c r="AG43" s="290"/>
      <c r="AH43" s="290"/>
      <c r="AI43" s="290"/>
      <c r="AJ43" s="290"/>
      <c r="AK43" s="290"/>
      <c r="AL43" s="1188"/>
      <c r="AM43" s="1199"/>
      <c r="AN43" s="2183"/>
      <c r="AO43" s="2183"/>
      <c r="AP43" s="2184"/>
      <c r="AQ43" s="275"/>
      <c r="AR43" s="283"/>
    </row>
    <row r="44" spans="2:44" ht="13.5" customHeight="1">
      <c r="B44" s="2828"/>
      <c r="C44" s="275"/>
      <c r="F44" s="283"/>
      <c r="G44" s="275"/>
      <c r="I44" s="283"/>
      <c r="J44" s="260" t="s">
        <v>1636</v>
      </c>
      <c r="N44" s="275" t="s">
        <v>1637</v>
      </c>
      <c r="Q44" s="283"/>
      <c r="R44" s="1197" t="s">
        <v>4</v>
      </c>
      <c r="S44" s="260" t="s">
        <v>1654</v>
      </c>
      <c r="AM44" s="1199"/>
      <c r="AN44" s="2183"/>
      <c r="AO44" s="2183"/>
      <c r="AP44" s="2184"/>
      <c r="AQ44" s="275"/>
      <c r="AR44" s="283"/>
    </row>
    <row r="45" spans="2:44" ht="13.5" customHeight="1">
      <c r="B45" s="2828"/>
      <c r="C45" s="275"/>
      <c r="F45" s="283"/>
      <c r="G45" s="275"/>
      <c r="I45" s="283"/>
      <c r="J45" s="260" t="s">
        <v>1628</v>
      </c>
      <c r="N45" s="275" t="s">
        <v>568</v>
      </c>
      <c r="Q45" s="283"/>
      <c r="S45" s="260" t="s">
        <v>1655</v>
      </c>
      <c r="AM45" s="1199"/>
      <c r="AN45" s="2183"/>
      <c r="AO45" s="2183"/>
      <c r="AP45" s="2184"/>
      <c r="AQ45" s="275"/>
      <c r="AR45" s="283"/>
    </row>
    <row r="46" spans="2:44" ht="13.5" customHeight="1">
      <c r="B46" s="2828"/>
      <c r="C46" s="275"/>
      <c r="F46" s="283"/>
      <c r="G46" s="275"/>
      <c r="I46" s="283"/>
      <c r="J46" s="260" t="s">
        <v>1631</v>
      </c>
      <c r="N46" s="275"/>
      <c r="Q46" s="283"/>
      <c r="R46" s="295"/>
      <c r="S46" s="293" t="s">
        <v>1656</v>
      </c>
      <c r="T46" s="293"/>
      <c r="U46" s="293"/>
      <c r="V46" s="293"/>
      <c r="W46" s="293"/>
      <c r="X46" s="293"/>
      <c r="Y46" s="293"/>
      <c r="Z46" s="293"/>
      <c r="AA46" s="293"/>
      <c r="AB46" s="293"/>
      <c r="AC46" s="293"/>
      <c r="AD46" s="293"/>
      <c r="AE46" s="293"/>
      <c r="AF46" s="293"/>
      <c r="AG46" s="293"/>
      <c r="AH46" s="293"/>
      <c r="AI46" s="293"/>
      <c r="AJ46" s="293"/>
      <c r="AK46" s="293"/>
      <c r="AL46" s="1201"/>
      <c r="AM46" s="1199"/>
      <c r="AN46" s="2183"/>
      <c r="AO46" s="2183"/>
      <c r="AP46" s="2184"/>
      <c r="AQ46" s="275"/>
      <c r="AR46" s="283"/>
    </row>
    <row r="47" spans="2:44" ht="13.5" customHeight="1">
      <c r="B47" s="2828"/>
      <c r="C47" s="275"/>
      <c r="F47" s="283"/>
      <c r="G47" s="275"/>
      <c r="I47" s="283"/>
      <c r="N47" s="270"/>
      <c r="O47" s="271"/>
      <c r="P47" s="271"/>
      <c r="Q47" s="272"/>
      <c r="R47" s="1198" t="s">
        <v>4</v>
      </c>
      <c r="S47" s="271" t="s">
        <v>1641</v>
      </c>
      <c r="T47" s="271"/>
      <c r="U47" s="271"/>
      <c r="V47" s="271"/>
      <c r="W47" s="271"/>
      <c r="X47" s="271"/>
      <c r="Y47" s="271"/>
      <c r="Z47" s="271"/>
      <c r="AA47" s="271"/>
      <c r="AB47" s="271"/>
      <c r="AC47" s="271"/>
      <c r="AD47" s="271"/>
      <c r="AE47" s="271"/>
      <c r="AF47" s="271"/>
      <c r="AG47" s="271"/>
      <c r="AH47" s="271"/>
      <c r="AI47" s="271"/>
      <c r="AJ47" s="271"/>
      <c r="AK47" s="271"/>
      <c r="AL47" s="272"/>
      <c r="AM47" s="1199"/>
      <c r="AN47" s="2183"/>
      <c r="AO47" s="2183"/>
      <c r="AP47" s="2184"/>
      <c r="AQ47" s="275"/>
      <c r="AR47" s="283"/>
    </row>
    <row r="48" spans="2:44" ht="13.5" customHeight="1">
      <c r="B48" s="2828"/>
      <c r="C48" s="275"/>
      <c r="F48" s="283"/>
      <c r="G48" s="275"/>
      <c r="I48" s="283"/>
      <c r="N48" s="275" t="s">
        <v>1642</v>
      </c>
      <c r="Q48" s="283"/>
      <c r="R48" s="1197" t="s">
        <v>4</v>
      </c>
      <c r="S48" s="260" t="s">
        <v>1643</v>
      </c>
      <c r="AM48" s="1199"/>
      <c r="AN48" s="2183"/>
      <c r="AO48" s="2183"/>
      <c r="AP48" s="2184"/>
      <c r="AQ48" s="275"/>
      <c r="AR48" s="283"/>
    </row>
    <row r="49" spans="2:44" ht="13.5" customHeight="1">
      <c r="B49" s="2828"/>
      <c r="C49" s="275"/>
      <c r="F49" s="283"/>
      <c r="G49" s="270"/>
      <c r="H49" s="271"/>
      <c r="I49" s="272"/>
      <c r="J49" s="271"/>
      <c r="K49" s="271"/>
      <c r="L49" s="271"/>
      <c r="M49" s="271"/>
      <c r="N49" s="270" t="s">
        <v>1531</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183"/>
      <c r="AO49" s="2183"/>
      <c r="AP49" s="2184"/>
      <c r="AQ49" s="275"/>
      <c r="AR49" s="283"/>
    </row>
    <row r="50" spans="2:44" ht="13.5" customHeight="1">
      <c r="B50" s="2828"/>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183"/>
      <c r="AO50" s="2183"/>
      <c r="AP50" s="2184"/>
      <c r="AR50" s="283"/>
    </row>
    <row r="51" spans="2:44" ht="13.5" customHeight="1">
      <c r="B51" s="2828"/>
      <c r="F51" s="283"/>
      <c r="AL51" s="283"/>
      <c r="AM51" s="1199"/>
      <c r="AN51" s="2183"/>
      <c r="AO51" s="2183"/>
      <c r="AP51" s="2184"/>
      <c r="AR51" s="283"/>
    </row>
    <row r="52" spans="2:44" ht="13.5" customHeight="1">
      <c r="B52" s="2828"/>
      <c r="F52" s="283"/>
      <c r="AL52" s="283"/>
      <c r="AM52" s="1199"/>
      <c r="AN52" s="2183"/>
      <c r="AO52" s="2183"/>
      <c r="AP52" s="2184"/>
      <c r="AR52" s="283"/>
    </row>
    <row r="53" spans="2:44" ht="13.5" customHeight="1">
      <c r="B53" s="2828"/>
      <c r="F53" s="283"/>
      <c r="AL53" s="283"/>
      <c r="AM53" s="1199"/>
      <c r="AN53" s="2183"/>
      <c r="AO53" s="2183"/>
      <c r="AP53" s="2184"/>
      <c r="AR53" s="283"/>
    </row>
    <row r="54" spans="2:44" ht="13.5" customHeight="1">
      <c r="B54" s="2829"/>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25"/>
      <c r="AO54" s="2825"/>
      <c r="AP54" s="2826"/>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1657</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2" t="s">
        <v>369</v>
      </c>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2" t="s">
        <v>373</v>
      </c>
      <c r="S10" s="2123"/>
      <c r="T10" s="2123"/>
      <c r="U10" s="2123"/>
      <c r="V10" s="2123"/>
      <c r="W10" s="2123"/>
      <c r="X10" s="2123"/>
      <c r="Y10" s="2123"/>
      <c r="Z10" s="2123"/>
      <c r="AA10" s="2123"/>
      <c r="AB10" s="2123"/>
      <c r="AC10" s="2123"/>
      <c r="AD10" s="2123"/>
      <c r="AE10" s="2123"/>
      <c r="AF10" s="2123"/>
      <c r="AG10" s="2123"/>
      <c r="AH10" s="2123"/>
      <c r="AI10" s="2123"/>
      <c r="AJ10" s="2123"/>
      <c r="AK10" s="2123"/>
      <c r="AL10" s="2124"/>
      <c r="AM10" s="273" t="s">
        <v>374</v>
      </c>
      <c r="AN10" s="271"/>
      <c r="AO10" s="271"/>
      <c r="AP10" s="271"/>
      <c r="AQ10" s="270" t="s">
        <v>467</v>
      </c>
      <c r="AR10" s="272"/>
    </row>
    <row r="11" spans="2:44" ht="13.5" customHeight="1">
      <c r="B11" s="2827" t="s">
        <v>1567</v>
      </c>
      <c r="C11" s="275" t="s">
        <v>1568</v>
      </c>
      <c r="F11" s="283"/>
      <c r="G11" s="1189" t="s">
        <v>4</v>
      </c>
      <c r="H11" s="260" t="s">
        <v>1658</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30" t="s">
        <v>1576</v>
      </c>
      <c r="AO11" s="2830"/>
      <c r="AP11" s="2831"/>
      <c r="AQ11" s="280"/>
      <c r="AR11" s="303"/>
    </row>
    <row r="12" spans="2:44" ht="13.5" customHeight="1">
      <c r="B12" s="2828"/>
      <c r="C12" s="275" t="s">
        <v>1577</v>
      </c>
      <c r="F12" s="283"/>
      <c r="G12" s="275"/>
      <c r="I12" s="283"/>
      <c r="J12" s="260" t="s">
        <v>568</v>
      </c>
      <c r="N12" s="275" t="s">
        <v>1578</v>
      </c>
      <c r="R12" s="1203"/>
      <c r="AL12" s="283"/>
      <c r="AM12" s="1189" t="s">
        <v>4</v>
      </c>
      <c r="AN12" s="2183" t="s">
        <v>1580</v>
      </c>
      <c r="AO12" s="2183"/>
      <c r="AP12" s="2184"/>
      <c r="AQ12" s="275"/>
      <c r="AR12" s="283"/>
    </row>
    <row r="13" spans="2:44" ht="13.5" customHeight="1">
      <c r="B13" s="2828"/>
      <c r="C13" s="275" t="s">
        <v>1581</v>
      </c>
      <c r="F13" s="283"/>
      <c r="G13" s="275"/>
      <c r="I13" s="283"/>
      <c r="N13" s="275" t="s">
        <v>1582</v>
      </c>
      <c r="R13" s="1203"/>
      <c r="AL13" s="283"/>
      <c r="AM13" s="1189" t="s">
        <v>4</v>
      </c>
      <c r="AN13" s="2183" t="s">
        <v>477</v>
      </c>
      <c r="AO13" s="2183"/>
      <c r="AP13" s="2184"/>
      <c r="AQ13" s="275"/>
      <c r="AR13" s="283"/>
    </row>
    <row r="14" spans="2:44" ht="13.5" customHeight="1">
      <c r="B14" s="2828"/>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83" t="s">
        <v>614</v>
      </c>
      <c r="AO14" s="2183"/>
      <c r="AP14" s="2184"/>
      <c r="AQ14" s="275"/>
      <c r="AR14" s="283"/>
    </row>
    <row r="15" spans="2:44" ht="13.5" customHeight="1">
      <c r="B15" s="282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83" t="s">
        <v>646</v>
      </c>
      <c r="AO15" s="2183"/>
      <c r="AP15" s="2184"/>
      <c r="AQ15" s="275"/>
      <c r="AR15" s="283"/>
    </row>
    <row r="16" spans="2:44" ht="13.5" customHeight="1">
      <c r="B16" s="2828"/>
      <c r="C16" s="275"/>
      <c r="F16" s="283"/>
      <c r="G16" s="275"/>
      <c r="I16" s="283"/>
      <c r="J16" s="275"/>
      <c r="N16" s="275" t="s">
        <v>1589</v>
      </c>
      <c r="R16" s="1189" t="s">
        <v>4</v>
      </c>
      <c r="S16" s="260" t="s">
        <v>1590</v>
      </c>
      <c r="AL16" s="283"/>
      <c r="AM16" s="1189" t="s">
        <v>4</v>
      </c>
      <c r="AN16" s="2183" t="s">
        <v>719</v>
      </c>
      <c r="AO16" s="2183"/>
      <c r="AP16" s="2184"/>
      <c r="AQ16" s="275"/>
      <c r="AR16" s="283"/>
    </row>
    <row r="17" spans="2:44" ht="13.5" customHeight="1">
      <c r="B17" s="2828"/>
      <c r="C17" s="275"/>
      <c r="F17" s="283"/>
      <c r="G17" s="275"/>
      <c r="I17" s="283"/>
      <c r="N17" s="275"/>
      <c r="Q17" s="283"/>
      <c r="S17" s="260" t="s">
        <v>1591</v>
      </c>
      <c r="AM17" s="1189" t="s">
        <v>4</v>
      </c>
      <c r="AN17" s="2183" t="s">
        <v>1592</v>
      </c>
      <c r="AO17" s="2183"/>
      <c r="AP17" s="2184"/>
      <c r="AQ17" s="275"/>
      <c r="AR17" s="283"/>
    </row>
    <row r="18" spans="2:44" ht="13.5" customHeight="1">
      <c r="B18" s="282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83" t="s">
        <v>1594</v>
      </c>
      <c r="AO18" s="2183"/>
      <c r="AP18" s="2184"/>
      <c r="AQ18" s="275"/>
      <c r="AR18" s="283"/>
    </row>
    <row r="19" spans="2:44" ht="13.5" customHeight="1">
      <c r="B19" s="2828"/>
      <c r="C19" s="275"/>
      <c r="F19" s="283"/>
      <c r="G19" s="275"/>
      <c r="I19" s="283"/>
      <c r="N19" s="275" t="s">
        <v>1587</v>
      </c>
      <c r="Q19" s="283"/>
      <c r="R19" s="1197" t="s">
        <v>4</v>
      </c>
      <c r="S19" s="260" t="s">
        <v>1588</v>
      </c>
      <c r="AM19" s="1189" t="s">
        <v>4</v>
      </c>
      <c r="AN19" s="2183"/>
      <c r="AO19" s="2183"/>
      <c r="AP19" s="2184"/>
      <c r="AQ19" s="275"/>
      <c r="AR19" s="283"/>
    </row>
    <row r="20" spans="2:44" ht="13.5" customHeight="1">
      <c r="B20" s="282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83"/>
      <c r="AO20" s="2183"/>
      <c r="AP20" s="2184"/>
      <c r="AQ20" s="275"/>
      <c r="AR20" s="283"/>
    </row>
    <row r="21" spans="2:44" ht="13.5" customHeight="1">
      <c r="B21" s="2828"/>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83"/>
      <c r="AO21" s="2183"/>
      <c r="AP21" s="2184"/>
      <c r="AQ21" s="275"/>
      <c r="AR21" s="283"/>
    </row>
    <row r="22" spans="2:44" ht="13.5" customHeight="1">
      <c r="B22" s="2828"/>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83"/>
      <c r="AO22" s="2183"/>
      <c r="AP22" s="2184"/>
      <c r="AQ22" s="275"/>
      <c r="AR22" s="283"/>
    </row>
    <row r="23" spans="2:44" ht="13.5" customHeight="1">
      <c r="B23" s="2828"/>
      <c r="C23" s="275"/>
      <c r="F23" s="283"/>
      <c r="G23" s="275"/>
      <c r="I23" s="283"/>
      <c r="J23" s="312"/>
      <c r="N23" s="275"/>
      <c r="Q23" s="283"/>
      <c r="R23" s="1197" t="s">
        <v>4</v>
      </c>
      <c r="S23" s="260" t="s">
        <v>1605</v>
      </c>
      <c r="AL23" s="283"/>
      <c r="AM23" s="1199"/>
      <c r="AN23" s="2183"/>
      <c r="AO23" s="2183"/>
      <c r="AP23" s="2184"/>
      <c r="AQ23" s="275"/>
      <c r="AR23" s="283"/>
    </row>
    <row r="24" spans="2:44" ht="13.5" customHeight="1">
      <c r="B24" s="2828"/>
      <c r="C24" s="275"/>
      <c r="F24" s="283"/>
      <c r="G24" s="275"/>
      <c r="I24" s="283"/>
      <c r="J24" s="312"/>
      <c r="N24" s="270"/>
      <c r="O24" s="271"/>
      <c r="P24" s="271"/>
      <c r="Q24" s="272"/>
      <c r="R24" s="312"/>
      <c r="AL24" s="283"/>
      <c r="AM24" s="1199"/>
      <c r="AN24" s="2183"/>
      <c r="AO24" s="2183"/>
      <c r="AP24" s="2184"/>
      <c r="AQ24" s="275"/>
      <c r="AR24" s="283"/>
    </row>
    <row r="25" spans="2:44" ht="13.5" customHeight="1">
      <c r="B25" s="2828"/>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83"/>
      <c r="AO25" s="2183"/>
      <c r="AP25" s="2184"/>
      <c r="AQ25" s="275"/>
      <c r="AR25" s="283"/>
    </row>
    <row r="26" spans="2:44" ht="13.5" customHeight="1">
      <c r="B26" s="2828"/>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83"/>
      <c r="AO26" s="2183"/>
      <c r="AP26" s="2184"/>
      <c r="AQ26" s="275"/>
      <c r="AR26" s="283"/>
    </row>
    <row r="27" spans="2:44" ht="13.5" customHeight="1">
      <c r="B27" s="2828"/>
      <c r="C27" s="275"/>
      <c r="F27" s="283"/>
      <c r="G27" s="275"/>
      <c r="I27" s="283"/>
      <c r="J27" s="312"/>
      <c r="N27" s="275"/>
      <c r="Q27" s="283"/>
      <c r="R27" s="312"/>
      <c r="AL27" s="283"/>
      <c r="AM27" s="1199"/>
      <c r="AN27" s="2183"/>
      <c r="AO27" s="2183"/>
      <c r="AP27" s="2184"/>
      <c r="AQ27" s="275"/>
      <c r="AR27" s="283"/>
    </row>
    <row r="28" spans="2:44" ht="13.5" customHeight="1">
      <c r="B28" s="282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83"/>
      <c r="AO28" s="2183"/>
      <c r="AP28" s="2184"/>
      <c r="AQ28" s="275"/>
      <c r="AR28" s="283"/>
    </row>
    <row r="29" spans="2:44" ht="13.5" customHeight="1">
      <c r="B29" s="2828"/>
      <c r="C29" s="275"/>
      <c r="F29" s="283"/>
      <c r="G29" s="275"/>
      <c r="I29" s="283"/>
      <c r="N29" s="275" t="s">
        <v>1610</v>
      </c>
      <c r="Q29" s="283"/>
      <c r="R29" s="1197" t="s">
        <v>4</v>
      </c>
      <c r="S29" s="260" t="s">
        <v>1611</v>
      </c>
      <c r="AM29" s="1199"/>
      <c r="AN29" s="2183"/>
      <c r="AO29" s="2183"/>
      <c r="AP29" s="2184"/>
      <c r="AQ29" s="275"/>
      <c r="AR29" s="283"/>
    </row>
    <row r="30" spans="2:44" ht="13.5" customHeight="1">
      <c r="B30" s="2828"/>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83"/>
      <c r="AO30" s="2183"/>
      <c r="AP30" s="2184"/>
      <c r="AQ30" s="275"/>
      <c r="AR30" s="283"/>
    </row>
    <row r="31" spans="2:44" ht="13.5" customHeight="1">
      <c r="B31" s="2828"/>
      <c r="C31" s="275"/>
      <c r="F31" s="283"/>
      <c r="G31" s="275"/>
      <c r="I31" s="283"/>
      <c r="J31" s="260" t="s">
        <v>1613</v>
      </c>
      <c r="N31" s="275" t="s">
        <v>1614</v>
      </c>
      <c r="Q31" s="283"/>
      <c r="R31" s="1197" t="s">
        <v>4</v>
      </c>
      <c r="S31" s="260" t="s">
        <v>1615</v>
      </c>
      <c r="AM31" s="1199"/>
      <c r="AN31" s="2183"/>
      <c r="AO31" s="2183"/>
      <c r="AP31" s="2184"/>
      <c r="AQ31" s="275"/>
      <c r="AR31" s="283"/>
    </row>
    <row r="32" spans="2:44" ht="13.5" customHeight="1">
      <c r="B32" s="2828"/>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83"/>
      <c r="AO32" s="2183"/>
      <c r="AP32" s="2184"/>
      <c r="AQ32" s="275"/>
      <c r="AR32" s="283"/>
    </row>
    <row r="33" spans="2:44" ht="13.5" customHeight="1">
      <c r="B33" s="2828"/>
      <c r="C33" s="275"/>
      <c r="F33" s="283"/>
      <c r="G33" s="275"/>
      <c r="I33" s="283"/>
      <c r="N33" s="275" t="s">
        <v>1617</v>
      </c>
      <c r="Q33" s="283"/>
      <c r="R33" s="1197" t="s">
        <v>4</v>
      </c>
      <c r="S33" s="260" t="s">
        <v>1618</v>
      </c>
      <c r="AM33" s="1199"/>
      <c r="AN33" s="2183"/>
      <c r="AO33" s="2183"/>
      <c r="AP33" s="2184"/>
      <c r="AQ33" s="275"/>
      <c r="AR33" s="283"/>
    </row>
    <row r="34" spans="2:44" ht="13.5" customHeight="1">
      <c r="B34" s="2828"/>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83"/>
      <c r="AO34" s="2183"/>
      <c r="AP34" s="2184"/>
      <c r="AQ34" s="275"/>
      <c r="AR34" s="283"/>
    </row>
    <row r="35" spans="2:44" ht="13.5" customHeight="1">
      <c r="B35" s="2828"/>
      <c r="C35" s="275"/>
      <c r="F35" s="283"/>
      <c r="G35" s="275"/>
      <c r="I35" s="283"/>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83"/>
      <c r="AO35" s="2183"/>
      <c r="AP35" s="2184"/>
      <c r="AQ35" s="275"/>
      <c r="AR35" s="283"/>
    </row>
    <row r="36" spans="2:44" ht="13.5" customHeight="1">
      <c r="B36" s="2828"/>
      <c r="C36" s="275"/>
      <c r="F36" s="283"/>
      <c r="G36" s="275"/>
      <c r="I36" s="283"/>
      <c r="J36" s="260" t="s">
        <v>1622</v>
      </c>
      <c r="N36" s="273" t="s">
        <v>1623</v>
      </c>
      <c r="O36" s="290"/>
      <c r="P36" s="290"/>
      <c r="Q36" s="1188"/>
      <c r="R36" s="1200" t="s">
        <v>4</v>
      </c>
      <c r="S36" s="290" t="s">
        <v>1650</v>
      </c>
      <c r="T36" s="290"/>
      <c r="U36" s="290"/>
      <c r="V36" s="290"/>
      <c r="W36" s="290"/>
      <c r="X36" s="290"/>
      <c r="Y36" s="290"/>
      <c r="Z36" s="290"/>
      <c r="AA36" s="290"/>
      <c r="AB36" s="290"/>
      <c r="AC36" s="290"/>
      <c r="AD36" s="290"/>
      <c r="AE36" s="290"/>
      <c r="AF36" s="290"/>
      <c r="AG36" s="290"/>
      <c r="AH36" s="290"/>
      <c r="AI36" s="290"/>
      <c r="AJ36" s="290"/>
      <c r="AK36" s="290"/>
      <c r="AL36" s="1188"/>
      <c r="AM36" s="1199"/>
      <c r="AN36" s="2183"/>
      <c r="AO36" s="2183"/>
      <c r="AP36" s="2184"/>
      <c r="AQ36" s="275"/>
      <c r="AR36" s="283"/>
    </row>
    <row r="37" spans="2:44" ht="13.5" customHeight="1">
      <c r="B37" s="2828"/>
      <c r="C37" s="275"/>
      <c r="F37" s="283"/>
      <c r="G37" s="275"/>
      <c r="I37" s="283"/>
      <c r="J37" s="260" t="s">
        <v>1625</v>
      </c>
      <c r="N37" s="275" t="s">
        <v>1626</v>
      </c>
      <c r="Q37" s="283"/>
      <c r="R37" s="1190" t="s">
        <v>4</v>
      </c>
      <c r="S37" s="1191" t="s">
        <v>1651</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183"/>
      <c r="AO37" s="2183"/>
      <c r="AP37" s="2184"/>
      <c r="AQ37" s="275"/>
      <c r="AR37" s="283"/>
    </row>
    <row r="38" spans="2:44" ht="13.5" customHeight="1">
      <c r="B38" s="2828"/>
      <c r="C38" s="275"/>
      <c r="F38" s="283"/>
      <c r="G38" s="275"/>
      <c r="I38" s="283"/>
      <c r="J38" s="260" t="s">
        <v>1628</v>
      </c>
      <c r="N38" s="275" t="s">
        <v>1629</v>
      </c>
      <c r="Q38" s="283"/>
      <c r="R38" s="1195" t="s">
        <v>4</v>
      </c>
      <c r="S38" s="317" t="s">
        <v>1663</v>
      </c>
      <c r="T38" s="317"/>
      <c r="U38" s="317"/>
      <c r="V38" s="317"/>
      <c r="W38" s="317"/>
      <c r="X38" s="317"/>
      <c r="Y38" s="317"/>
      <c r="Z38" s="317"/>
      <c r="AA38" s="317"/>
      <c r="AB38" s="317"/>
      <c r="AC38" s="317"/>
      <c r="AD38" s="317"/>
      <c r="AE38" s="317"/>
      <c r="AF38" s="317"/>
      <c r="AG38" s="317"/>
      <c r="AH38" s="317"/>
      <c r="AI38" s="317"/>
      <c r="AJ38" s="317"/>
      <c r="AK38" s="317"/>
      <c r="AL38" s="1196"/>
      <c r="AM38" s="1199"/>
      <c r="AN38" s="2183"/>
      <c r="AO38" s="2183"/>
      <c r="AP38" s="2184"/>
      <c r="AQ38" s="275"/>
      <c r="AR38" s="283"/>
    </row>
    <row r="39" spans="2:44" ht="13.5" customHeight="1">
      <c r="B39" s="2828"/>
      <c r="C39" s="275"/>
      <c r="F39" s="283"/>
      <c r="G39" s="275"/>
      <c r="I39" s="283"/>
      <c r="J39" s="270" t="s">
        <v>1631</v>
      </c>
      <c r="K39" s="271"/>
      <c r="L39" s="271"/>
      <c r="M39" s="271"/>
      <c r="N39" s="270"/>
      <c r="O39" s="271"/>
      <c r="P39" s="271"/>
      <c r="Q39" s="272"/>
      <c r="R39" s="1198" t="s">
        <v>4</v>
      </c>
      <c r="S39" s="271" t="s">
        <v>1664</v>
      </c>
      <c r="T39" s="271"/>
      <c r="U39" s="271"/>
      <c r="V39" s="271"/>
      <c r="W39" s="271"/>
      <c r="X39" s="271"/>
      <c r="Y39" s="271"/>
      <c r="Z39" s="271"/>
      <c r="AA39" s="271"/>
      <c r="AB39" s="271"/>
      <c r="AC39" s="271"/>
      <c r="AD39" s="271"/>
      <c r="AE39" s="271"/>
      <c r="AF39" s="271"/>
      <c r="AG39" s="271"/>
      <c r="AH39" s="271"/>
      <c r="AI39" s="271"/>
      <c r="AJ39" s="271"/>
      <c r="AK39" s="271"/>
      <c r="AL39" s="272"/>
      <c r="AM39" s="1199"/>
      <c r="AN39" s="2183"/>
      <c r="AO39" s="2183"/>
      <c r="AP39" s="2184"/>
      <c r="AQ39" s="275"/>
      <c r="AR39" s="283"/>
    </row>
    <row r="40" spans="2:44" ht="13.5" customHeight="1">
      <c r="B40" s="2828"/>
      <c r="C40" s="275"/>
      <c r="F40" s="283"/>
      <c r="G40" s="275"/>
      <c r="I40" s="283"/>
      <c r="J40" s="260" t="s">
        <v>1633</v>
      </c>
      <c r="N40" s="273" t="s">
        <v>1634</v>
      </c>
      <c r="O40" s="290"/>
      <c r="P40" s="290"/>
      <c r="Q40" s="1188"/>
      <c r="R40" s="1200" t="s">
        <v>4</v>
      </c>
      <c r="S40" s="290" t="s">
        <v>1665</v>
      </c>
      <c r="T40" s="290"/>
      <c r="U40" s="290"/>
      <c r="V40" s="290"/>
      <c r="W40" s="290"/>
      <c r="X40" s="290"/>
      <c r="Y40" s="290"/>
      <c r="Z40" s="290"/>
      <c r="AA40" s="290"/>
      <c r="AB40" s="290"/>
      <c r="AC40" s="290"/>
      <c r="AD40" s="290"/>
      <c r="AE40" s="290"/>
      <c r="AF40" s="290"/>
      <c r="AG40" s="290"/>
      <c r="AH40" s="290"/>
      <c r="AI40" s="290"/>
      <c r="AJ40" s="290"/>
      <c r="AK40" s="290"/>
      <c r="AL40" s="1188"/>
      <c r="AM40" s="1199"/>
      <c r="AN40" s="2183"/>
      <c r="AO40" s="2183"/>
      <c r="AP40" s="2184"/>
      <c r="AQ40" s="275"/>
      <c r="AR40" s="283"/>
    </row>
    <row r="41" spans="2:44" ht="13.5" customHeight="1">
      <c r="B41" s="2828"/>
      <c r="C41" s="275"/>
      <c r="F41" s="283"/>
      <c r="G41" s="275"/>
      <c r="I41" s="283"/>
      <c r="J41" s="260" t="s">
        <v>1636</v>
      </c>
      <c r="N41" s="275" t="s">
        <v>1637</v>
      </c>
      <c r="Q41" s="283"/>
      <c r="R41" s="1197" t="s">
        <v>4</v>
      </c>
      <c r="S41" s="260" t="s">
        <v>1666</v>
      </c>
      <c r="AM41" s="1199"/>
      <c r="AN41" s="2183"/>
      <c r="AO41" s="2183"/>
      <c r="AP41" s="2184"/>
      <c r="AQ41" s="275"/>
      <c r="AR41" s="283"/>
    </row>
    <row r="42" spans="2:44" ht="13.5" customHeight="1">
      <c r="B42" s="2828"/>
      <c r="C42" s="275"/>
      <c r="F42" s="283"/>
      <c r="G42" s="275"/>
      <c r="I42" s="283"/>
      <c r="J42" s="260" t="s">
        <v>1628</v>
      </c>
      <c r="N42" s="275" t="s">
        <v>568</v>
      </c>
      <c r="Q42" s="283"/>
      <c r="S42" s="260" t="s">
        <v>1667</v>
      </c>
      <c r="AM42" s="1199"/>
      <c r="AN42" s="2183"/>
      <c r="AO42" s="2183"/>
      <c r="AP42" s="2184"/>
      <c r="AQ42" s="275"/>
      <c r="AR42" s="283"/>
    </row>
    <row r="43" spans="2:44" ht="13.5" customHeight="1">
      <c r="B43" s="2828"/>
      <c r="C43" s="275"/>
      <c r="F43" s="283"/>
      <c r="G43" s="275"/>
      <c r="I43" s="283"/>
      <c r="J43" s="260" t="s">
        <v>1631</v>
      </c>
      <c r="N43" s="275"/>
      <c r="Q43" s="283"/>
      <c r="R43" s="295"/>
      <c r="S43" s="293" t="s">
        <v>1656</v>
      </c>
      <c r="T43" s="293"/>
      <c r="U43" s="293"/>
      <c r="V43" s="293"/>
      <c r="W43" s="293"/>
      <c r="X43" s="293"/>
      <c r="Y43" s="293"/>
      <c r="Z43" s="293"/>
      <c r="AA43" s="293"/>
      <c r="AB43" s="293"/>
      <c r="AC43" s="293"/>
      <c r="AD43" s="293"/>
      <c r="AE43" s="293"/>
      <c r="AF43" s="293"/>
      <c r="AG43" s="293"/>
      <c r="AH43" s="293"/>
      <c r="AI43" s="293"/>
      <c r="AJ43" s="293"/>
      <c r="AK43" s="293"/>
      <c r="AL43" s="1201"/>
      <c r="AM43" s="1199"/>
      <c r="AN43" s="2183"/>
      <c r="AO43" s="2183"/>
      <c r="AP43" s="2184"/>
      <c r="AQ43" s="275"/>
      <c r="AR43" s="283"/>
    </row>
    <row r="44" spans="2:44" ht="13.5" customHeight="1">
      <c r="B44" s="2828"/>
      <c r="C44" s="275"/>
      <c r="F44" s="283"/>
      <c r="G44" s="275"/>
      <c r="I44" s="283"/>
      <c r="N44" s="270"/>
      <c r="O44" s="271"/>
      <c r="P44" s="271"/>
      <c r="Q44" s="272"/>
      <c r="R44" s="1198" t="s">
        <v>4</v>
      </c>
      <c r="S44" s="271" t="s">
        <v>1641</v>
      </c>
      <c r="T44" s="271"/>
      <c r="U44" s="271"/>
      <c r="V44" s="271"/>
      <c r="W44" s="271"/>
      <c r="X44" s="271"/>
      <c r="Y44" s="271"/>
      <c r="Z44" s="271"/>
      <c r="AA44" s="271"/>
      <c r="AB44" s="271"/>
      <c r="AC44" s="271"/>
      <c r="AD44" s="271"/>
      <c r="AE44" s="271"/>
      <c r="AF44" s="271"/>
      <c r="AG44" s="271"/>
      <c r="AH44" s="271"/>
      <c r="AI44" s="271"/>
      <c r="AJ44" s="271"/>
      <c r="AK44" s="271"/>
      <c r="AL44" s="272"/>
      <c r="AM44" s="1199"/>
      <c r="AN44" s="2183"/>
      <c r="AO44" s="2183"/>
      <c r="AP44" s="2184"/>
      <c r="AQ44" s="275"/>
      <c r="AR44" s="283"/>
    </row>
    <row r="45" spans="2:44" ht="13.5" customHeight="1">
      <c r="B45" s="2828"/>
      <c r="C45" s="275"/>
      <c r="F45" s="283"/>
      <c r="G45" s="275"/>
      <c r="I45" s="283"/>
      <c r="N45" s="275" t="s">
        <v>1642</v>
      </c>
      <c r="Q45" s="283"/>
      <c r="R45" s="1197" t="s">
        <v>4</v>
      </c>
      <c r="S45" s="260" t="s">
        <v>1668</v>
      </c>
      <c r="AM45" s="1199"/>
      <c r="AN45" s="2183"/>
      <c r="AO45" s="2183"/>
      <c r="AP45" s="2184"/>
      <c r="AQ45" s="275"/>
      <c r="AR45" s="283"/>
    </row>
    <row r="46" spans="2:44" ht="13.5" customHeight="1">
      <c r="B46" s="2828"/>
      <c r="C46" s="275"/>
      <c r="F46" s="283"/>
      <c r="G46" s="270"/>
      <c r="H46" s="271"/>
      <c r="I46" s="272"/>
      <c r="J46" s="271"/>
      <c r="K46" s="271"/>
      <c r="L46" s="271"/>
      <c r="M46" s="271"/>
      <c r="N46" s="270" t="s">
        <v>1531</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183"/>
      <c r="AO46" s="2183"/>
      <c r="AP46" s="2184"/>
      <c r="AQ46" s="275"/>
      <c r="AR46" s="283"/>
    </row>
    <row r="47" spans="2:44" ht="13.5" customHeight="1">
      <c r="B47" s="2828"/>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183"/>
      <c r="AO47" s="2183"/>
      <c r="AP47" s="2184"/>
      <c r="AR47" s="283"/>
    </row>
    <row r="48" spans="2:44" ht="13.5" customHeight="1">
      <c r="B48" s="2828"/>
      <c r="F48" s="283"/>
      <c r="AL48" s="283"/>
      <c r="AM48" s="1199"/>
      <c r="AN48" s="2183"/>
      <c r="AO48" s="2183"/>
      <c r="AP48" s="2184"/>
      <c r="AR48" s="283"/>
    </row>
    <row r="49" spans="2:44" ht="13.5" customHeight="1">
      <c r="B49" s="2828"/>
      <c r="F49" s="283"/>
      <c r="AL49" s="283"/>
      <c r="AM49" s="1199"/>
      <c r="AN49" s="2183"/>
      <c r="AO49" s="2183"/>
      <c r="AP49" s="2184"/>
      <c r="AR49" s="283"/>
    </row>
    <row r="50" spans="2:44" ht="13.5" customHeight="1">
      <c r="B50" s="2828"/>
      <c r="F50" s="283"/>
      <c r="AL50" s="283"/>
      <c r="AM50" s="1199"/>
      <c r="AN50" s="2183"/>
      <c r="AO50" s="2183"/>
      <c r="AP50" s="2184"/>
      <c r="AR50" s="283"/>
    </row>
    <row r="51" spans="2:44" ht="13.5" customHeight="1">
      <c r="B51" s="2829"/>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25"/>
      <c r="AO51" s="2825"/>
      <c r="AP51" s="2826"/>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1669</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2" t="s">
        <v>369</v>
      </c>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2" t="s">
        <v>373</v>
      </c>
      <c r="S10" s="2123"/>
      <c r="T10" s="2123"/>
      <c r="U10" s="2123"/>
      <c r="V10" s="2123"/>
      <c r="W10" s="2123"/>
      <c r="X10" s="2123"/>
      <c r="Y10" s="2123"/>
      <c r="Z10" s="2123"/>
      <c r="AA10" s="2123"/>
      <c r="AB10" s="2123"/>
      <c r="AC10" s="2123"/>
      <c r="AD10" s="2123"/>
      <c r="AE10" s="2123"/>
      <c r="AF10" s="2123"/>
      <c r="AG10" s="2123"/>
      <c r="AH10" s="2123"/>
      <c r="AI10" s="2123"/>
      <c r="AJ10" s="2123"/>
      <c r="AK10" s="2123"/>
      <c r="AL10" s="2124"/>
      <c r="AM10" s="273" t="s">
        <v>374</v>
      </c>
      <c r="AN10" s="271"/>
      <c r="AO10" s="271"/>
      <c r="AP10" s="271"/>
      <c r="AQ10" s="270" t="s">
        <v>467</v>
      </c>
      <c r="AR10" s="272"/>
    </row>
    <row r="11" spans="2:44" ht="13.5" customHeight="1">
      <c r="B11" s="2827" t="s">
        <v>1567</v>
      </c>
      <c r="C11" s="275" t="s">
        <v>1568</v>
      </c>
      <c r="F11" s="283"/>
      <c r="G11" s="1189" t="s">
        <v>4</v>
      </c>
      <c r="H11" s="260" t="s">
        <v>1670</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830" t="s">
        <v>1576</v>
      </c>
      <c r="AO11" s="2830"/>
      <c r="AP11" s="2831"/>
      <c r="AQ11" s="280"/>
      <c r="AR11" s="303"/>
    </row>
    <row r="12" spans="2:44" ht="13.5" customHeight="1">
      <c r="B12" s="2828"/>
      <c r="C12" s="275" t="s">
        <v>1577</v>
      </c>
      <c r="F12" s="283"/>
      <c r="G12" s="275"/>
      <c r="I12" s="283"/>
      <c r="J12" s="260" t="s">
        <v>568</v>
      </c>
      <c r="N12" s="275" t="s">
        <v>1578</v>
      </c>
      <c r="R12" s="1203"/>
      <c r="AL12" s="283"/>
      <c r="AM12" s="1189" t="s">
        <v>4</v>
      </c>
      <c r="AN12" s="2183" t="s">
        <v>1580</v>
      </c>
      <c r="AO12" s="2183"/>
      <c r="AP12" s="2184"/>
      <c r="AQ12" s="275"/>
      <c r="AR12" s="283"/>
    </row>
    <row r="13" spans="2:44" ht="13.5" customHeight="1">
      <c r="B13" s="2828"/>
      <c r="C13" s="275" t="s">
        <v>1581</v>
      </c>
      <c r="F13" s="283"/>
      <c r="G13" s="275"/>
      <c r="I13" s="283"/>
      <c r="N13" s="275" t="s">
        <v>1582</v>
      </c>
      <c r="R13" s="1203"/>
      <c r="AL13" s="283"/>
      <c r="AM13" s="1189" t="s">
        <v>4</v>
      </c>
      <c r="AN13" s="2183" t="s">
        <v>477</v>
      </c>
      <c r="AO13" s="2183"/>
      <c r="AP13" s="2184"/>
      <c r="AQ13" s="275"/>
      <c r="AR13" s="283"/>
    </row>
    <row r="14" spans="2:44" ht="13.5" customHeight="1">
      <c r="B14" s="2828"/>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183" t="s">
        <v>614</v>
      </c>
      <c r="AO14" s="2183"/>
      <c r="AP14" s="2184"/>
      <c r="AQ14" s="275"/>
      <c r="AR14" s="283"/>
    </row>
    <row r="15" spans="2:44" ht="13.5" customHeight="1">
      <c r="B15" s="2828"/>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183" t="s">
        <v>646</v>
      </c>
      <c r="AO15" s="2183"/>
      <c r="AP15" s="2184"/>
      <c r="AQ15" s="275"/>
      <c r="AR15" s="283"/>
    </row>
    <row r="16" spans="2:44" ht="13.5" customHeight="1">
      <c r="B16" s="2828"/>
      <c r="C16" s="275"/>
      <c r="F16" s="283"/>
      <c r="G16" s="275"/>
      <c r="I16" s="283"/>
      <c r="J16" s="275"/>
      <c r="N16" s="275" t="s">
        <v>1589</v>
      </c>
      <c r="R16" s="1189" t="s">
        <v>4</v>
      </c>
      <c r="S16" s="260" t="s">
        <v>1590</v>
      </c>
      <c r="AL16" s="283"/>
      <c r="AM16" s="1189" t="s">
        <v>4</v>
      </c>
      <c r="AN16" s="2183" t="s">
        <v>719</v>
      </c>
      <c r="AO16" s="2183"/>
      <c r="AP16" s="2184"/>
      <c r="AQ16" s="275"/>
      <c r="AR16" s="283"/>
    </row>
    <row r="17" spans="2:44" ht="13.5" customHeight="1">
      <c r="B17" s="2828"/>
      <c r="C17" s="275"/>
      <c r="F17" s="283"/>
      <c r="G17" s="275"/>
      <c r="I17" s="283"/>
      <c r="N17" s="275"/>
      <c r="Q17" s="283"/>
      <c r="S17" s="260" t="s">
        <v>1591</v>
      </c>
      <c r="AM17" s="1189" t="s">
        <v>4</v>
      </c>
      <c r="AN17" s="2183" t="s">
        <v>1592</v>
      </c>
      <c r="AO17" s="2183"/>
      <c r="AP17" s="2184"/>
      <c r="AQ17" s="275"/>
      <c r="AR17" s="283"/>
    </row>
    <row r="18" spans="2:44" ht="13.5" customHeight="1">
      <c r="B18" s="2828"/>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183" t="s">
        <v>1594</v>
      </c>
      <c r="AO18" s="2183"/>
      <c r="AP18" s="2184"/>
      <c r="AQ18" s="275"/>
      <c r="AR18" s="283"/>
    </row>
    <row r="19" spans="2:44" ht="13.5" customHeight="1">
      <c r="B19" s="2828"/>
      <c r="C19" s="275"/>
      <c r="F19" s="283"/>
      <c r="G19" s="275"/>
      <c r="I19" s="283"/>
      <c r="N19" s="275" t="s">
        <v>1587</v>
      </c>
      <c r="Q19" s="283"/>
      <c r="R19" s="1197" t="s">
        <v>4</v>
      </c>
      <c r="S19" s="260" t="s">
        <v>1588</v>
      </c>
      <c r="AM19" s="1189" t="s">
        <v>4</v>
      </c>
      <c r="AN19" s="2183"/>
      <c r="AO19" s="2183"/>
      <c r="AP19" s="2184"/>
      <c r="AQ19" s="275"/>
      <c r="AR19" s="283"/>
    </row>
    <row r="20" spans="2:44" ht="13.5" customHeight="1">
      <c r="B20" s="2828"/>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183"/>
      <c r="AO20" s="2183"/>
      <c r="AP20" s="2184"/>
      <c r="AQ20" s="275"/>
      <c r="AR20" s="283"/>
    </row>
    <row r="21" spans="2:44" ht="13.5" customHeight="1">
      <c r="B21" s="2828"/>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183"/>
      <c r="AO21" s="2183"/>
      <c r="AP21" s="2184"/>
      <c r="AQ21" s="275"/>
      <c r="AR21" s="283"/>
    </row>
    <row r="22" spans="2:44" ht="13.5" customHeight="1">
      <c r="B22" s="2828"/>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183"/>
      <c r="AO22" s="2183"/>
      <c r="AP22" s="2184"/>
      <c r="AQ22" s="275"/>
      <c r="AR22" s="283"/>
    </row>
    <row r="23" spans="2:44" ht="13.5" customHeight="1">
      <c r="B23" s="2828"/>
      <c r="C23" s="275"/>
      <c r="F23" s="283"/>
      <c r="G23" s="275"/>
      <c r="I23" s="283"/>
      <c r="J23" s="312"/>
      <c r="N23" s="275"/>
      <c r="Q23" s="283"/>
      <c r="R23" s="1197" t="s">
        <v>4</v>
      </c>
      <c r="S23" s="260" t="s">
        <v>1605</v>
      </c>
      <c r="AL23" s="283"/>
      <c r="AM23" s="1199"/>
      <c r="AN23" s="2183"/>
      <c r="AO23" s="2183"/>
      <c r="AP23" s="2184"/>
      <c r="AQ23" s="275"/>
      <c r="AR23" s="283"/>
    </row>
    <row r="24" spans="2:44" ht="13.5" customHeight="1">
      <c r="B24" s="2828"/>
      <c r="C24" s="275"/>
      <c r="F24" s="283"/>
      <c r="G24" s="275"/>
      <c r="I24" s="283"/>
      <c r="J24" s="312"/>
      <c r="N24" s="270"/>
      <c r="O24" s="271"/>
      <c r="P24" s="271"/>
      <c r="Q24" s="272"/>
      <c r="R24" s="312"/>
      <c r="AL24" s="283"/>
      <c r="AM24" s="1199"/>
      <c r="AN24" s="2183"/>
      <c r="AO24" s="2183"/>
      <c r="AP24" s="2184"/>
      <c r="AQ24" s="275"/>
      <c r="AR24" s="283"/>
    </row>
    <row r="25" spans="2:44" ht="13.5" customHeight="1">
      <c r="B25" s="2828"/>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183"/>
      <c r="AO25" s="2183"/>
      <c r="AP25" s="2184"/>
      <c r="AQ25" s="275"/>
      <c r="AR25" s="283"/>
    </row>
    <row r="26" spans="2:44" ht="13.5" customHeight="1">
      <c r="B26" s="2828"/>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183"/>
      <c r="AO26" s="2183"/>
      <c r="AP26" s="2184"/>
      <c r="AQ26" s="275"/>
      <c r="AR26" s="283"/>
    </row>
    <row r="27" spans="2:44" ht="13.5" customHeight="1">
      <c r="B27" s="2828"/>
      <c r="C27" s="275"/>
      <c r="F27" s="283"/>
      <c r="G27" s="275"/>
      <c r="I27" s="283"/>
      <c r="J27" s="312"/>
      <c r="N27" s="275"/>
      <c r="Q27" s="283"/>
      <c r="R27" s="312"/>
      <c r="AL27" s="283"/>
      <c r="AM27" s="1199"/>
      <c r="AN27" s="2183"/>
      <c r="AO27" s="2183"/>
      <c r="AP27" s="2184"/>
      <c r="AQ27" s="275"/>
      <c r="AR27" s="283"/>
    </row>
    <row r="28" spans="2:44" ht="13.5" customHeight="1">
      <c r="B28" s="282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183"/>
      <c r="AO28" s="2183"/>
      <c r="AP28" s="2184"/>
      <c r="AQ28" s="275"/>
      <c r="AR28" s="283"/>
    </row>
    <row r="29" spans="2:44" ht="13.5" customHeight="1">
      <c r="B29" s="2828"/>
      <c r="C29" s="275"/>
      <c r="F29" s="283"/>
      <c r="G29" s="275"/>
      <c r="I29" s="283"/>
      <c r="N29" s="275" t="s">
        <v>1610</v>
      </c>
      <c r="Q29" s="283"/>
      <c r="R29" s="1197" t="s">
        <v>4</v>
      </c>
      <c r="S29" s="260" t="s">
        <v>1611</v>
      </c>
      <c r="AM29" s="1199"/>
      <c r="AN29" s="2183"/>
      <c r="AO29" s="2183"/>
      <c r="AP29" s="2184"/>
      <c r="AQ29" s="275"/>
      <c r="AR29" s="283"/>
    </row>
    <row r="30" spans="2:44" ht="13.5" customHeight="1">
      <c r="B30" s="2828"/>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183"/>
      <c r="AO30" s="2183"/>
      <c r="AP30" s="2184"/>
      <c r="AQ30" s="275"/>
      <c r="AR30" s="283"/>
    </row>
    <row r="31" spans="2:44" ht="13.5" customHeight="1">
      <c r="B31" s="2828"/>
      <c r="C31" s="275"/>
      <c r="F31" s="283"/>
      <c r="G31" s="275"/>
      <c r="I31" s="283"/>
      <c r="J31" s="260" t="s">
        <v>1613</v>
      </c>
      <c r="N31" s="275" t="s">
        <v>1614</v>
      </c>
      <c r="Q31" s="283"/>
      <c r="R31" s="1197" t="s">
        <v>4</v>
      </c>
      <c r="S31" s="260" t="s">
        <v>1615</v>
      </c>
      <c r="AM31" s="1199"/>
      <c r="AN31" s="2183"/>
      <c r="AO31" s="2183"/>
      <c r="AP31" s="2184"/>
      <c r="AQ31" s="275"/>
      <c r="AR31" s="283"/>
    </row>
    <row r="32" spans="2:44" ht="13.5" customHeight="1">
      <c r="B32" s="2828"/>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183"/>
      <c r="AO32" s="2183"/>
      <c r="AP32" s="2184"/>
      <c r="AQ32" s="275"/>
      <c r="AR32" s="283"/>
    </row>
    <row r="33" spans="2:44" ht="13.5" customHeight="1">
      <c r="B33" s="2828"/>
      <c r="C33" s="275"/>
      <c r="F33" s="283"/>
      <c r="G33" s="275"/>
      <c r="I33" s="283"/>
      <c r="N33" s="275" t="s">
        <v>1617</v>
      </c>
      <c r="Q33" s="283"/>
      <c r="R33" s="1197" t="s">
        <v>4</v>
      </c>
      <c r="S33" s="260" t="s">
        <v>1618</v>
      </c>
      <c r="AM33" s="1199"/>
      <c r="AN33" s="2183"/>
      <c r="AO33" s="2183"/>
      <c r="AP33" s="2184"/>
      <c r="AQ33" s="275"/>
      <c r="AR33" s="283"/>
    </row>
    <row r="34" spans="2:44" ht="13.5" customHeight="1">
      <c r="B34" s="2828"/>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183"/>
      <c r="AO34" s="2183"/>
      <c r="AP34" s="2184"/>
      <c r="AQ34" s="275"/>
      <c r="AR34" s="283"/>
    </row>
    <row r="35" spans="2:44" ht="13.5" customHeight="1">
      <c r="B35" s="2828"/>
      <c r="C35" s="275"/>
      <c r="F35" s="283"/>
      <c r="G35" s="270"/>
      <c r="H35" s="271"/>
      <c r="I35" s="272"/>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183"/>
      <c r="AO35" s="2183"/>
      <c r="AP35" s="2184"/>
      <c r="AQ35" s="275"/>
      <c r="AR35" s="283"/>
    </row>
    <row r="36" spans="2:44" ht="13.5" customHeight="1">
      <c r="B36" s="2828"/>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183"/>
      <c r="AO36" s="2183"/>
      <c r="AP36" s="2184"/>
      <c r="AR36" s="283"/>
    </row>
    <row r="37" spans="2:44" ht="13.5" customHeight="1">
      <c r="B37" s="2828"/>
      <c r="F37" s="283"/>
      <c r="AL37" s="283"/>
      <c r="AM37" s="1199"/>
      <c r="AN37" s="2183"/>
      <c r="AO37" s="2183"/>
      <c r="AP37" s="2184"/>
      <c r="AR37" s="283"/>
    </row>
    <row r="38" spans="2:44" ht="13.5" customHeight="1">
      <c r="B38" s="2828"/>
      <c r="F38" s="283"/>
      <c r="AL38" s="283"/>
      <c r="AM38" s="1199"/>
      <c r="AN38" s="2183"/>
      <c r="AO38" s="2183"/>
      <c r="AP38" s="2184"/>
      <c r="AR38" s="283"/>
    </row>
    <row r="39" spans="2:44" ht="13.5" customHeight="1">
      <c r="B39" s="2828"/>
      <c r="F39" s="283"/>
      <c r="AL39" s="283"/>
      <c r="AM39" s="1199"/>
      <c r="AN39" s="2183"/>
      <c r="AO39" s="2183"/>
      <c r="AP39" s="2184"/>
      <c r="AR39" s="283"/>
    </row>
    <row r="40" spans="2:44" ht="13.5" customHeight="1">
      <c r="B40" s="2829"/>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25"/>
      <c r="AO40" s="2825"/>
      <c r="AP40" s="2826"/>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84" t="s">
        <v>1671</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22" t="s">
        <v>369</v>
      </c>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90"/>
      <c r="AN9" s="290" t="s">
        <v>1548</v>
      </c>
      <c r="AO9" s="290"/>
      <c r="AP9" s="1188"/>
      <c r="AQ9" s="280" t="s">
        <v>368</v>
      </c>
      <c r="AR9" s="303"/>
    </row>
    <row r="10" spans="2:44">
      <c r="B10" s="270"/>
      <c r="C10" s="270" t="s">
        <v>371</v>
      </c>
      <c r="D10" s="271"/>
      <c r="E10" s="271"/>
      <c r="F10" s="271" t="s">
        <v>1548</v>
      </c>
      <c r="G10" s="270" t="s">
        <v>377</v>
      </c>
      <c r="H10" s="271"/>
      <c r="I10" s="272" t="s">
        <v>1548</v>
      </c>
      <c r="J10" s="271"/>
      <c r="K10" s="271"/>
      <c r="L10" s="271"/>
      <c r="M10" s="271" t="s">
        <v>1548</v>
      </c>
      <c r="N10" s="270" t="s">
        <v>372</v>
      </c>
      <c r="O10" s="271"/>
      <c r="P10" s="271"/>
      <c r="Q10" s="271"/>
      <c r="R10" s="2122" t="s">
        <v>373</v>
      </c>
      <c r="S10" s="2123"/>
      <c r="T10" s="2123"/>
      <c r="U10" s="2123"/>
      <c r="V10" s="2123"/>
      <c r="W10" s="2123"/>
      <c r="X10" s="2123"/>
      <c r="Y10" s="2123"/>
      <c r="Z10" s="2123"/>
      <c r="AA10" s="2123"/>
      <c r="AB10" s="2123"/>
      <c r="AC10" s="2123"/>
      <c r="AD10" s="2123"/>
      <c r="AE10" s="2123"/>
      <c r="AF10" s="2123"/>
      <c r="AG10" s="2123"/>
      <c r="AH10" s="2123"/>
      <c r="AI10" s="2123"/>
      <c r="AJ10" s="2123"/>
      <c r="AK10" s="2123"/>
      <c r="AL10" s="2124"/>
      <c r="AM10" s="273" t="s">
        <v>374</v>
      </c>
      <c r="AN10" s="271"/>
      <c r="AO10" s="271"/>
      <c r="AP10" s="271"/>
      <c r="AQ10" s="270" t="s">
        <v>467</v>
      </c>
      <c r="AR10" s="272"/>
    </row>
    <row r="11" spans="2:44" ht="13.5" customHeight="1">
      <c r="B11" s="2827" t="s">
        <v>1567</v>
      </c>
      <c r="C11" s="280" t="s">
        <v>1568</v>
      </c>
      <c r="D11" s="301"/>
      <c r="E11" s="301"/>
      <c r="F11" s="301"/>
      <c r="G11" s="1194" t="s">
        <v>4</v>
      </c>
      <c r="H11" s="301" t="s">
        <v>1111</v>
      </c>
      <c r="I11" s="303"/>
      <c r="J11" s="301" t="s">
        <v>1596</v>
      </c>
      <c r="K11" s="301"/>
      <c r="L11" s="301"/>
      <c r="M11" s="301"/>
      <c r="N11" s="280" t="s">
        <v>382</v>
      </c>
      <c r="O11" s="301"/>
      <c r="P11" s="301"/>
      <c r="Q11" s="303"/>
      <c r="R11" s="302" t="s">
        <v>4</v>
      </c>
      <c r="S11" s="301" t="s">
        <v>1611</v>
      </c>
      <c r="T11" s="301"/>
      <c r="U11" s="301"/>
      <c r="V11" s="301"/>
      <c r="W11" s="301"/>
      <c r="X11" s="301"/>
      <c r="Y11" s="301"/>
      <c r="Z11" s="301"/>
      <c r="AA11" s="301"/>
      <c r="AB11" s="301"/>
      <c r="AC11" s="301"/>
      <c r="AD11" s="301"/>
      <c r="AE11" s="301"/>
      <c r="AF11" s="301"/>
      <c r="AG11" s="301"/>
      <c r="AH11" s="301"/>
      <c r="AI11" s="301"/>
      <c r="AJ11" s="301"/>
      <c r="AK11" s="301"/>
      <c r="AL11" s="301"/>
      <c r="AM11" s="1194" t="s">
        <v>4</v>
      </c>
      <c r="AN11" s="2830" t="s">
        <v>1576</v>
      </c>
      <c r="AO11" s="2830"/>
      <c r="AP11" s="2831"/>
      <c r="AQ11" s="275"/>
      <c r="AR11" s="283"/>
    </row>
    <row r="12" spans="2:44" ht="13.5" customHeight="1">
      <c r="B12" s="2828"/>
      <c r="C12" s="275" t="s">
        <v>1577</v>
      </c>
      <c r="G12" s="275"/>
      <c r="I12" s="283"/>
      <c r="N12" s="275"/>
      <c r="Q12" s="283"/>
      <c r="AL12" s="283"/>
      <c r="AM12" s="1189" t="s">
        <v>4</v>
      </c>
      <c r="AN12" s="2183" t="s">
        <v>1580</v>
      </c>
      <c r="AO12" s="2183"/>
      <c r="AP12" s="2184"/>
      <c r="AQ12" s="275"/>
      <c r="AR12" s="283"/>
    </row>
    <row r="13" spans="2:44" ht="13.5" customHeight="1">
      <c r="B13" s="2828"/>
      <c r="C13" s="275" t="s">
        <v>1581</v>
      </c>
      <c r="G13" s="275"/>
      <c r="I13" s="283"/>
      <c r="J13" s="1197" t="s">
        <v>4</v>
      </c>
      <c r="K13" s="260" t="s">
        <v>1599</v>
      </c>
      <c r="N13" s="275"/>
      <c r="Q13" s="283"/>
      <c r="AL13" s="283"/>
      <c r="AM13" s="1189" t="s">
        <v>4</v>
      </c>
      <c r="AN13" s="2183" t="s">
        <v>477</v>
      </c>
      <c r="AO13" s="2183"/>
      <c r="AP13" s="2184"/>
      <c r="AQ13" s="275"/>
      <c r="AR13" s="283"/>
    </row>
    <row r="14" spans="2:44" ht="13.5" customHeight="1">
      <c r="B14" s="2828"/>
      <c r="C14" s="275" t="s">
        <v>1584</v>
      </c>
      <c r="G14" s="275"/>
      <c r="I14" s="283"/>
      <c r="J14" s="1203"/>
      <c r="N14" s="275"/>
      <c r="Q14" s="283"/>
      <c r="AL14" s="283"/>
      <c r="AM14" s="1189" t="s">
        <v>4</v>
      </c>
      <c r="AN14" s="2183" t="s">
        <v>614</v>
      </c>
      <c r="AO14" s="2183"/>
      <c r="AP14" s="2184"/>
      <c r="AQ14" s="275"/>
      <c r="AR14" s="283"/>
    </row>
    <row r="15" spans="2:44" ht="13.5" customHeight="1">
      <c r="B15" s="2828"/>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183" t="s">
        <v>646</v>
      </c>
      <c r="AO15" s="2183"/>
      <c r="AP15" s="2184"/>
      <c r="AQ15" s="275"/>
      <c r="AR15" s="283"/>
    </row>
    <row r="16" spans="2:44" ht="13.5" customHeight="1">
      <c r="B16" s="2828"/>
      <c r="C16" s="275"/>
      <c r="G16" s="275"/>
      <c r="I16" s="283"/>
      <c r="J16" s="260" t="s">
        <v>1672</v>
      </c>
      <c r="N16" s="280" t="s">
        <v>382</v>
      </c>
      <c r="O16" s="301"/>
      <c r="P16" s="301"/>
      <c r="Q16" s="303"/>
      <c r="R16" s="1197" t="s">
        <v>4</v>
      </c>
      <c r="S16" s="260" t="s">
        <v>1621</v>
      </c>
      <c r="AL16" s="283"/>
      <c r="AM16" s="1189" t="s">
        <v>4</v>
      </c>
      <c r="AN16" s="2183" t="s">
        <v>719</v>
      </c>
      <c r="AO16" s="2183"/>
      <c r="AP16" s="2184"/>
      <c r="AQ16" s="275"/>
      <c r="AR16" s="283"/>
    </row>
    <row r="17" spans="2:44" ht="13.5" customHeight="1">
      <c r="B17" s="2828"/>
      <c r="C17" s="275"/>
      <c r="G17" s="275"/>
      <c r="I17" s="283"/>
      <c r="J17" s="260" t="s">
        <v>1673</v>
      </c>
      <c r="N17" s="275"/>
      <c r="Q17" s="283"/>
      <c r="AM17" s="1189" t="s">
        <v>4</v>
      </c>
      <c r="AN17" s="2183" t="s">
        <v>1592</v>
      </c>
      <c r="AO17" s="2183"/>
      <c r="AP17" s="2184"/>
      <c r="AQ17" s="275"/>
      <c r="AR17" s="283"/>
    </row>
    <row r="18" spans="2:44" ht="13.5" customHeight="1">
      <c r="B18" s="2828"/>
      <c r="C18" s="275"/>
      <c r="G18" s="275"/>
      <c r="I18" s="283"/>
      <c r="N18" s="275"/>
      <c r="Q18" s="283"/>
      <c r="AM18" s="1189" t="s">
        <v>4</v>
      </c>
      <c r="AN18" s="2183" t="s">
        <v>1594</v>
      </c>
      <c r="AO18" s="2183"/>
      <c r="AP18" s="2184"/>
      <c r="AQ18" s="275"/>
      <c r="AR18" s="283"/>
    </row>
    <row r="19" spans="2:44" ht="13.5" customHeight="1">
      <c r="B19" s="2828"/>
      <c r="C19" s="275"/>
      <c r="G19" s="275"/>
      <c r="I19" s="283"/>
      <c r="J19" s="1197" t="s">
        <v>4</v>
      </c>
      <c r="K19" s="260" t="s">
        <v>1599</v>
      </c>
      <c r="N19" s="275"/>
      <c r="Q19" s="283"/>
      <c r="AM19" s="1189" t="s">
        <v>4</v>
      </c>
      <c r="AN19" s="2183"/>
      <c r="AO19" s="2183"/>
      <c r="AP19" s="2184"/>
      <c r="AQ19" s="275"/>
      <c r="AR19" s="283"/>
    </row>
    <row r="20" spans="2:44" ht="13.5" customHeight="1">
      <c r="B20" s="2828"/>
      <c r="C20" s="275"/>
      <c r="G20" s="275"/>
      <c r="I20" s="283"/>
      <c r="N20" s="275"/>
      <c r="Q20" s="283"/>
      <c r="AM20" s="1189" t="s">
        <v>4</v>
      </c>
      <c r="AN20" s="2183"/>
      <c r="AO20" s="2183"/>
      <c r="AP20" s="2184"/>
      <c r="AQ20" s="275"/>
      <c r="AR20" s="283"/>
    </row>
    <row r="21" spans="2:44" ht="13.5" customHeight="1">
      <c r="B21" s="2828"/>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183"/>
      <c r="AO21" s="2183"/>
      <c r="AP21" s="2184"/>
      <c r="AQ21" s="275"/>
      <c r="AR21" s="283"/>
    </row>
    <row r="22" spans="2:44" ht="13.5" customHeight="1">
      <c r="B22" s="2828"/>
      <c r="C22" s="275"/>
      <c r="G22" s="280"/>
      <c r="H22" s="301"/>
      <c r="I22" s="301"/>
      <c r="AM22" s="1199"/>
      <c r="AN22" s="2183"/>
      <c r="AO22" s="2183"/>
      <c r="AP22" s="2184"/>
      <c r="AR22" s="283"/>
    </row>
    <row r="23" spans="2:44" ht="13.5" customHeight="1">
      <c r="B23" s="2828"/>
      <c r="C23" s="275"/>
      <c r="G23" s="275"/>
      <c r="AM23" s="1199"/>
      <c r="AN23" s="2183"/>
      <c r="AO23" s="2183"/>
      <c r="AP23" s="2184"/>
      <c r="AR23" s="283"/>
    </row>
    <row r="24" spans="2:44" ht="13.5" customHeight="1">
      <c r="B24" s="2828"/>
      <c r="C24" s="275"/>
      <c r="G24" s="275"/>
      <c r="AM24" s="1199"/>
      <c r="AN24" s="2183"/>
      <c r="AO24" s="2183"/>
      <c r="AP24" s="2184"/>
      <c r="AR24" s="283"/>
    </row>
    <row r="25" spans="2:44" ht="13.5" customHeight="1">
      <c r="B25" s="2828"/>
      <c r="C25" s="275"/>
      <c r="G25" s="275"/>
      <c r="AM25" s="1199"/>
      <c r="AN25" s="2183"/>
      <c r="AO25" s="2183"/>
      <c r="AP25" s="2184"/>
      <c r="AR25" s="283"/>
    </row>
    <row r="26" spans="2:44" ht="13.5" customHeight="1">
      <c r="B26" s="2829"/>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25"/>
      <c r="AO26" s="2825"/>
      <c r="AP26" s="2826"/>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1674</v>
      </c>
    </row>
    <row r="3" spans="2:41" ht="15.95" customHeight="1" thickBot="1">
      <c r="B3" s="421"/>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346"/>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347"/>
      <c r="AO5" s="2348"/>
    </row>
    <row r="6" spans="2:41" ht="15.95" customHeight="1">
      <c r="B6" s="2842" t="s">
        <v>1675</v>
      </c>
      <c r="C6" s="408" t="s">
        <v>1676</v>
      </c>
      <c r="D6" s="123"/>
      <c r="E6" s="123"/>
      <c r="F6" s="121"/>
      <c r="G6" s="1052" t="s">
        <v>434</v>
      </c>
      <c r="H6" s="123"/>
      <c r="I6" s="120"/>
      <c r="J6" s="119"/>
      <c r="K6" s="108"/>
      <c r="L6" s="2054" t="s">
        <v>1677</v>
      </c>
      <c r="M6" s="2055"/>
      <c r="N6" s="2056"/>
      <c r="O6" s="2054" t="s">
        <v>1678</v>
      </c>
      <c r="P6" s="2055"/>
      <c r="Q6" s="2055"/>
      <c r="R6" s="2056"/>
      <c r="S6" s="363" t="s">
        <v>251</v>
      </c>
      <c r="T6" s="157" t="s">
        <v>1367</v>
      </c>
      <c r="U6" s="237"/>
      <c r="V6" s="354"/>
      <c r="W6" s="157" t="s">
        <v>1679</v>
      </c>
      <c r="X6" s="237"/>
      <c r="Y6" s="219"/>
      <c r="Z6" s="398"/>
      <c r="AA6" s="398"/>
      <c r="AB6" s="398"/>
      <c r="AC6" s="375"/>
      <c r="AD6" s="354"/>
      <c r="AE6" s="237" t="s">
        <v>1680</v>
      </c>
      <c r="AF6" s="398"/>
      <c r="AG6" s="398"/>
      <c r="AH6" s="398"/>
      <c r="AI6" s="173"/>
      <c r="AJ6" s="984"/>
      <c r="AK6" s="123" t="s">
        <v>614</v>
      </c>
      <c r="AL6" s="123"/>
      <c r="AM6" s="123"/>
      <c r="AN6" s="331"/>
      <c r="AO6" s="332"/>
    </row>
    <row r="7" spans="2:41" ht="15.95" customHeight="1">
      <c r="B7" s="2742"/>
      <c r="C7" s="2060" t="s">
        <v>1439</v>
      </c>
      <c r="D7" s="2061"/>
      <c r="E7" s="2061"/>
      <c r="F7" s="2062"/>
      <c r="G7" s="209" t="s">
        <v>437</v>
      </c>
      <c r="H7" s="137"/>
      <c r="I7" s="125"/>
      <c r="J7" s="130" t="s">
        <v>382</v>
      </c>
      <c r="K7" s="131"/>
      <c r="L7" s="130"/>
      <c r="M7" s="130"/>
      <c r="N7" s="355"/>
      <c r="O7" s="128"/>
      <c r="P7" s="128"/>
      <c r="Q7" s="128"/>
      <c r="R7" s="129"/>
      <c r="S7" s="132"/>
      <c r="T7" s="130"/>
      <c r="U7" s="137"/>
      <c r="V7" s="122"/>
      <c r="W7" s="137" t="s">
        <v>298</v>
      </c>
      <c r="X7" s="137"/>
      <c r="Y7" s="133"/>
      <c r="Z7" s="122"/>
      <c r="AA7" s="137" t="s">
        <v>1681</v>
      </c>
      <c r="AB7" s="1054"/>
      <c r="AC7" s="1054"/>
      <c r="AD7" s="1054"/>
      <c r="AE7" s="1054"/>
      <c r="AF7" s="1054"/>
      <c r="AG7" s="1054"/>
      <c r="AH7" s="1054"/>
      <c r="AI7" s="131"/>
      <c r="AJ7" s="987"/>
      <c r="AK7" s="137" t="s">
        <v>646</v>
      </c>
      <c r="AL7" s="137"/>
      <c r="AM7" s="137"/>
      <c r="AN7" s="141"/>
      <c r="AO7" s="142"/>
    </row>
    <row r="8" spans="2:41" ht="15.95" customHeight="1">
      <c r="B8" s="2742"/>
      <c r="C8" s="2844" t="s">
        <v>1682</v>
      </c>
      <c r="D8" s="2061"/>
      <c r="E8" s="2061"/>
      <c r="F8" s="2062"/>
      <c r="G8" s="209" t="s">
        <v>1429</v>
      </c>
      <c r="H8" s="137"/>
      <c r="I8" s="125"/>
      <c r="J8" s="130" t="s">
        <v>387</v>
      </c>
      <c r="K8" s="131"/>
      <c r="L8" s="130"/>
      <c r="M8" s="130"/>
      <c r="N8" s="355"/>
      <c r="O8" s="128"/>
      <c r="P8" s="128"/>
      <c r="Q8" s="128"/>
      <c r="R8" s="129"/>
      <c r="S8" s="410" t="s">
        <v>251</v>
      </c>
      <c r="T8" s="988" t="s">
        <v>1683</v>
      </c>
      <c r="U8" s="391"/>
      <c r="V8" s="1209"/>
      <c r="W8" s="988" t="s">
        <v>1679</v>
      </c>
      <c r="X8" s="391"/>
      <c r="Y8" s="989"/>
      <c r="Z8" s="1210"/>
      <c r="AA8" s="1210"/>
      <c r="AB8" s="1210"/>
      <c r="AC8" s="1211"/>
      <c r="AD8" s="1209"/>
      <c r="AE8" s="391" t="s">
        <v>1680</v>
      </c>
      <c r="AF8" s="1210"/>
      <c r="AG8" s="1210"/>
      <c r="AH8" s="1210"/>
      <c r="AI8" s="991"/>
      <c r="AJ8" s="987"/>
      <c r="AK8" s="1987"/>
      <c r="AL8" s="1987"/>
      <c r="AM8" s="1987"/>
      <c r="AN8" s="141"/>
      <c r="AO8" s="142"/>
    </row>
    <row r="9" spans="2:41" ht="15.95" customHeight="1">
      <c r="B9" s="2742"/>
      <c r="C9" s="1212"/>
      <c r="D9" s="338"/>
      <c r="E9" s="338"/>
      <c r="F9" s="1213"/>
      <c r="G9" s="209" t="s">
        <v>1432</v>
      </c>
      <c r="H9" s="137"/>
      <c r="I9" s="125"/>
      <c r="J9" s="130" t="s">
        <v>392</v>
      </c>
      <c r="K9" s="131"/>
      <c r="L9" s="137"/>
      <c r="M9" s="137"/>
      <c r="N9" s="140"/>
      <c r="O9" s="159"/>
      <c r="P9" s="137"/>
      <c r="Q9" s="137"/>
      <c r="R9" s="140"/>
      <c r="S9" s="1008"/>
      <c r="T9" s="360"/>
      <c r="U9" s="343"/>
      <c r="V9" s="1214"/>
      <c r="W9" s="343" t="s">
        <v>298</v>
      </c>
      <c r="X9" s="343"/>
      <c r="Y9" s="344"/>
      <c r="Z9" s="1214"/>
      <c r="AA9" s="343" t="s">
        <v>1681</v>
      </c>
      <c r="AB9" s="1215"/>
      <c r="AC9" s="1215"/>
      <c r="AD9" s="1215"/>
      <c r="AE9" s="1215"/>
      <c r="AF9" s="1215"/>
      <c r="AG9" s="1215"/>
      <c r="AH9" s="1215"/>
      <c r="AI9" s="345"/>
      <c r="AJ9" s="133"/>
      <c r="AK9" s="137"/>
      <c r="AL9" s="137"/>
      <c r="AM9" s="137"/>
      <c r="AN9" s="141"/>
      <c r="AO9" s="142"/>
    </row>
    <row r="10" spans="2:41" ht="15.95" customHeight="1">
      <c r="B10" s="2742"/>
      <c r="C10" s="1216" t="b">
        <v>0</v>
      </c>
      <c r="D10" s="2734" t="s">
        <v>1435</v>
      </c>
      <c r="E10" s="2734"/>
      <c r="F10" s="2735"/>
      <c r="G10" s="137"/>
      <c r="H10" s="137"/>
      <c r="I10" s="125"/>
      <c r="J10" s="130" t="s">
        <v>397</v>
      </c>
      <c r="K10" s="131"/>
      <c r="L10" s="130"/>
      <c r="M10" s="130"/>
      <c r="N10" s="355"/>
      <c r="O10" s="128"/>
      <c r="P10" s="128"/>
      <c r="Q10" s="128"/>
      <c r="R10" s="129"/>
      <c r="S10" s="132" t="s">
        <v>251</v>
      </c>
      <c r="T10" s="130" t="s">
        <v>1370</v>
      </c>
      <c r="U10" s="137"/>
      <c r="V10" s="122"/>
      <c r="W10" s="130" t="s">
        <v>1679</v>
      </c>
      <c r="X10" s="137"/>
      <c r="Y10" s="133"/>
      <c r="Z10" s="1054"/>
      <c r="AA10" s="1054"/>
      <c r="AB10" s="1054"/>
      <c r="AC10" s="139"/>
      <c r="AD10" s="122"/>
      <c r="AE10" s="137" t="s">
        <v>1680</v>
      </c>
      <c r="AF10" s="1054"/>
      <c r="AG10" s="1054"/>
      <c r="AH10" s="1054"/>
      <c r="AI10" s="131"/>
      <c r="AJ10" s="133"/>
      <c r="AK10" s="137"/>
      <c r="AL10" s="137"/>
      <c r="AM10" s="137"/>
      <c r="AN10" s="141"/>
      <c r="AO10" s="142"/>
    </row>
    <row r="11" spans="2:41" ht="15.95" customHeight="1">
      <c r="B11" s="2742"/>
      <c r="C11" s="159"/>
      <c r="D11" s="137"/>
      <c r="E11" s="137"/>
      <c r="F11" s="140"/>
      <c r="G11" s="137"/>
      <c r="H11" s="137"/>
      <c r="I11" s="132"/>
      <c r="J11" s="133"/>
      <c r="K11" s="131"/>
      <c r="L11" s="130"/>
      <c r="M11" s="130"/>
      <c r="N11" s="355"/>
      <c r="O11" s="128"/>
      <c r="P11" s="128"/>
      <c r="Q11" s="128"/>
      <c r="R11" s="129"/>
      <c r="S11" s="132"/>
      <c r="T11" s="130"/>
      <c r="U11" s="137"/>
      <c r="V11" s="122"/>
      <c r="W11" s="137" t="s">
        <v>298</v>
      </c>
      <c r="X11" s="137"/>
      <c r="Y11" s="133"/>
      <c r="Z11" s="122"/>
      <c r="AA11" s="137" t="s">
        <v>1681</v>
      </c>
      <c r="AB11" s="1054"/>
      <c r="AC11" s="1054"/>
      <c r="AD11" s="1054"/>
      <c r="AE11" s="1054"/>
      <c r="AF11" s="1054"/>
      <c r="AG11" s="1054"/>
      <c r="AH11" s="1054"/>
      <c r="AI11" s="131"/>
      <c r="AJ11" s="133"/>
      <c r="AK11" s="137"/>
      <c r="AL11" s="137"/>
      <c r="AM11" s="137"/>
      <c r="AN11" s="141"/>
      <c r="AO11" s="142"/>
    </row>
    <row r="12" spans="2:41" ht="15.95" customHeight="1">
      <c r="B12" s="2742"/>
      <c r="C12" s="141"/>
      <c r="F12" s="168"/>
      <c r="I12" s="141"/>
      <c r="K12" s="168"/>
      <c r="L12" s="354"/>
      <c r="M12" s="2017" t="s">
        <v>1684</v>
      </c>
      <c r="N12" s="2018"/>
      <c r="O12" s="2016" t="s">
        <v>1678</v>
      </c>
      <c r="P12" s="2017"/>
      <c r="Q12" s="2017"/>
      <c r="R12" s="2018"/>
      <c r="S12" s="363" t="s">
        <v>251</v>
      </c>
      <c r="T12" s="157" t="s">
        <v>1367</v>
      </c>
      <c r="U12" s="237"/>
      <c r="V12" s="354"/>
      <c r="W12" s="157" t="s">
        <v>1679</v>
      </c>
      <c r="X12" s="237"/>
      <c r="Y12" s="219"/>
      <c r="Z12" s="398"/>
      <c r="AA12" s="398"/>
      <c r="AB12" s="398"/>
      <c r="AC12" s="375"/>
      <c r="AD12" s="354"/>
      <c r="AE12" s="237" t="s">
        <v>1680</v>
      </c>
      <c r="AF12" s="398"/>
      <c r="AG12" s="398"/>
      <c r="AH12" s="398"/>
      <c r="AI12" s="173"/>
      <c r="AJ12" s="141"/>
      <c r="AM12" s="168"/>
      <c r="AO12" s="142"/>
    </row>
    <row r="13" spans="2:41" ht="15.95" customHeight="1">
      <c r="B13" s="2742"/>
      <c r="C13" s="141"/>
      <c r="F13" s="168"/>
      <c r="I13" s="141"/>
      <c r="K13" s="168"/>
      <c r="L13" s="130"/>
      <c r="M13" s="130"/>
      <c r="N13" s="355"/>
      <c r="O13" s="128"/>
      <c r="P13" s="128"/>
      <c r="Q13" s="128"/>
      <c r="R13" s="129"/>
      <c r="S13" s="132"/>
      <c r="T13" s="130"/>
      <c r="U13" s="137"/>
      <c r="V13" s="122"/>
      <c r="W13" s="137" t="s">
        <v>298</v>
      </c>
      <c r="X13" s="137"/>
      <c r="Y13" s="133"/>
      <c r="Z13" s="122"/>
      <c r="AA13" s="137" t="s">
        <v>1681</v>
      </c>
      <c r="AB13" s="1054"/>
      <c r="AC13" s="1054"/>
      <c r="AD13" s="1054"/>
      <c r="AE13" s="1054"/>
      <c r="AF13" s="1054"/>
      <c r="AG13" s="1054"/>
      <c r="AH13" s="1054"/>
      <c r="AI13" s="131"/>
      <c r="AJ13" s="141"/>
      <c r="AM13" s="168"/>
      <c r="AO13" s="142"/>
    </row>
    <row r="14" spans="2:41" ht="15.95" customHeight="1">
      <c r="B14" s="2742"/>
      <c r="C14" s="141"/>
      <c r="F14" s="168"/>
      <c r="I14" s="141"/>
      <c r="K14" s="168"/>
      <c r="L14" s="130"/>
      <c r="M14" s="130"/>
      <c r="N14" s="355"/>
      <c r="O14" s="128"/>
      <c r="P14" s="128"/>
      <c r="Q14" s="128"/>
      <c r="R14" s="129"/>
      <c r="S14" s="410" t="s">
        <v>251</v>
      </c>
      <c r="T14" s="988" t="s">
        <v>1683</v>
      </c>
      <c r="U14" s="391"/>
      <c r="V14" s="1209"/>
      <c r="W14" s="988" t="s">
        <v>1679</v>
      </c>
      <c r="X14" s="391"/>
      <c r="Y14" s="989"/>
      <c r="Z14" s="1210"/>
      <c r="AA14" s="1210"/>
      <c r="AB14" s="1210"/>
      <c r="AC14" s="1211"/>
      <c r="AD14" s="1209"/>
      <c r="AE14" s="391" t="s">
        <v>1680</v>
      </c>
      <c r="AF14" s="1210"/>
      <c r="AG14" s="1210"/>
      <c r="AH14" s="1210"/>
      <c r="AI14" s="991"/>
      <c r="AJ14" s="141"/>
      <c r="AM14" s="168"/>
      <c r="AO14" s="142"/>
    </row>
    <row r="15" spans="2:41" ht="15.95" customHeight="1">
      <c r="B15" s="2742"/>
      <c r="C15" s="141"/>
      <c r="F15" s="168"/>
      <c r="I15" s="141"/>
      <c r="K15" s="168"/>
      <c r="L15" s="137"/>
      <c r="M15" s="137"/>
      <c r="N15" s="140"/>
      <c r="O15" s="159"/>
      <c r="P15" s="137"/>
      <c r="Q15" s="137"/>
      <c r="R15" s="140"/>
      <c r="S15" s="1008"/>
      <c r="T15" s="360"/>
      <c r="U15" s="343"/>
      <c r="V15" s="1214"/>
      <c r="W15" s="343" t="s">
        <v>298</v>
      </c>
      <c r="X15" s="343"/>
      <c r="Y15" s="344"/>
      <c r="Z15" s="1214"/>
      <c r="AA15" s="343" t="s">
        <v>1681</v>
      </c>
      <c r="AB15" s="1215"/>
      <c r="AC15" s="1215"/>
      <c r="AD15" s="1215"/>
      <c r="AE15" s="1215"/>
      <c r="AF15" s="1215"/>
      <c r="AG15" s="1215"/>
      <c r="AH15" s="1215"/>
      <c r="AI15" s="345"/>
      <c r="AJ15" s="141"/>
      <c r="AM15" s="168"/>
      <c r="AO15" s="142"/>
    </row>
    <row r="16" spans="2:41" ht="15.95" customHeight="1">
      <c r="B16" s="2742"/>
      <c r="C16" s="141"/>
      <c r="F16" s="168"/>
      <c r="I16" s="141"/>
      <c r="K16" s="168"/>
      <c r="L16" s="130"/>
      <c r="M16" s="130"/>
      <c r="N16" s="355"/>
      <c r="O16" s="128"/>
      <c r="P16" s="128"/>
      <c r="Q16" s="128"/>
      <c r="R16" s="129"/>
      <c r="S16" s="132" t="s">
        <v>251</v>
      </c>
      <c r="T16" s="130" t="s">
        <v>1370</v>
      </c>
      <c r="U16" s="137"/>
      <c r="V16" s="122"/>
      <c r="W16" s="130" t="s">
        <v>1679</v>
      </c>
      <c r="X16" s="137"/>
      <c r="Y16" s="133"/>
      <c r="Z16" s="1054"/>
      <c r="AA16" s="1054"/>
      <c r="AB16" s="1054"/>
      <c r="AC16" s="139"/>
      <c r="AD16" s="122"/>
      <c r="AE16" s="137" t="s">
        <v>1680</v>
      </c>
      <c r="AF16" s="1054"/>
      <c r="AG16" s="1054"/>
      <c r="AH16" s="1054"/>
      <c r="AI16" s="131"/>
      <c r="AJ16" s="141"/>
      <c r="AM16" s="168"/>
      <c r="AO16" s="142"/>
    </row>
    <row r="17" spans="2:41" ht="15.95" customHeight="1">
      <c r="B17" s="2742"/>
      <c r="C17" s="141"/>
      <c r="F17" s="168"/>
      <c r="I17" s="141"/>
      <c r="K17" s="168"/>
      <c r="L17" s="192"/>
      <c r="M17" s="192"/>
      <c r="N17" s="189"/>
      <c r="O17" s="995"/>
      <c r="P17" s="995"/>
      <c r="Q17" s="995"/>
      <c r="R17" s="996"/>
      <c r="S17" s="183"/>
      <c r="T17" s="192"/>
      <c r="U17" s="149"/>
      <c r="V17" s="389"/>
      <c r="W17" s="149" t="s">
        <v>298</v>
      </c>
      <c r="X17" s="149"/>
      <c r="Y17" s="150"/>
      <c r="Z17" s="389"/>
      <c r="AA17" s="149" t="s">
        <v>1681</v>
      </c>
      <c r="AB17" s="1217"/>
      <c r="AC17" s="1217"/>
      <c r="AD17" s="1217"/>
      <c r="AE17" s="1217"/>
      <c r="AF17" s="1217"/>
      <c r="AG17" s="1217"/>
      <c r="AH17" s="1217"/>
      <c r="AI17" s="151"/>
      <c r="AJ17" s="141"/>
      <c r="AM17" s="168"/>
      <c r="AO17" s="142"/>
    </row>
    <row r="18" spans="2:41" ht="15.95" customHeight="1">
      <c r="B18" s="2742"/>
      <c r="C18" s="141"/>
      <c r="F18" s="168"/>
      <c r="I18" s="141"/>
      <c r="K18" s="168"/>
      <c r="L18" s="122"/>
      <c r="M18" s="2017" t="s">
        <v>1685</v>
      </c>
      <c r="N18" s="2018"/>
      <c r="O18" s="2060" t="s">
        <v>1678</v>
      </c>
      <c r="P18" s="2061"/>
      <c r="Q18" s="2061"/>
      <c r="R18" s="2062"/>
      <c r="S18" s="132" t="s">
        <v>251</v>
      </c>
      <c r="T18" s="130" t="s">
        <v>1367</v>
      </c>
      <c r="U18" s="137"/>
      <c r="V18" s="122"/>
      <c r="W18" s="130" t="s">
        <v>1679</v>
      </c>
      <c r="X18" s="137"/>
      <c r="Y18" s="133"/>
      <c r="Z18" s="1054"/>
      <c r="AA18" s="1054"/>
      <c r="AB18" s="1054"/>
      <c r="AC18" s="139"/>
      <c r="AD18" s="122"/>
      <c r="AE18" s="137" t="s">
        <v>1680</v>
      </c>
      <c r="AF18" s="1054"/>
      <c r="AG18" s="1054"/>
      <c r="AH18" s="1054"/>
      <c r="AI18" s="131"/>
      <c r="AJ18" s="141"/>
      <c r="AM18" s="168"/>
      <c r="AO18" s="142"/>
    </row>
    <row r="19" spans="2:41" ht="15.95" customHeight="1">
      <c r="B19" s="2742"/>
      <c r="C19" s="141"/>
      <c r="F19" s="168"/>
      <c r="I19" s="141"/>
      <c r="K19" s="168"/>
      <c r="L19" s="130"/>
      <c r="M19" s="130"/>
      <c r="N19" s="355"/>
      <c r="O19" s="128"/>
      <c r="P19" s="128"/>
      <c r="Q19" s="128"/>
      <c r="R19" s="129"/>
      <c r="S19" s="132"/>
      <c r="T19" s="130"/>
      <c r="U19" s="137"/>
      <c r="V19" s="122"/>
      <c r="W19" s="137" t="s">
        <v>298</v>
      </c>
      <c r="X19" s="137"/>
      <c r="Y19" s="133"/>
      <c r="Z19" s="122"/>
      <c r="AA19" s="137" t="s">
        <v>1681</v>
      </c>
      <c r="AB19" s="1054"/>
      <c r="AC19" s="1054"/>
      <c r="AD19" s="1054"/>
      <c r="AE19" s="1054"/>
      <c r="AF19" s="1054"/>
      <c r="AG19" s="1054"/>
      <c r="AH19" s="1054"/>
      <c r="AI19" s="131"/>
      <c r="AJ19" s="141"/>
      <c r="AM19" s="168"/>
      <c r="AO19" s="142"/>
    </row>
    <row r="20" spans="2:41" ht="15.95" customHeight="1">
      <c r="B20" s="2742"/>
      <c r="C20" s="141"/>
      <c r="F20" s="168"/>
      <c r="I20" s="141"/>
      <c r="K20" s="168"/>
      <c r="L20" s="130"/>
      <c r="M20" s="130"/>
      <c r="N20" s="355"/>
      <c r="O20" s="128"/>
      <c r="P20" s="128"/>
      <c r="Q20" s="128"/>
      <c r="R20" s="129"/>
      <c r="S20" s="410" t="s">
        <v>251</v>
      </c>
      <c r="T20" s="988" t="s">
        <v>1683</v>
      </c>
      <c r="U20" s="391"/>
      <c r="V20" s="1209"/>
      <c r="W20" s="988" t="s">
        <v>1679</v>
      </c>
      <c r="X20" s="391"/>
      <c r="Y20" s="989"/>
      <c r="Z20" s="1210"/>
      <c r="AA20" s="1210"/>
      <c r="AB20" s="1210"/>
      <c r="AC20" s="1211"/>
      <c r="AD20" s="1209"/>
      <c r="AE20" s="391" t="s">
        <v>1680</v>
      </c>
      <c r="AF20" s="1210"/>
      <c r="AG20" s="1210"/>
      <c r="AH20" s="1210"/>
      <c r="AI20" s="991"/>
      <c r="AJ20" s="141"/>
      <c r="AM20" s="168"/>
      <c r="AO20" s="142"/>
    </row>
    <row r="21" spans="2:41" ht="15.95" customHeight="1">
      <c r="B21" s="2742"/>
      <c r="C21" s="141"/>
      <c r="F21" s="168"/>
      <c r="I21" s="141"/>
      <c r="K21" s="168"/>
      <c r="L21" s="137"/>
      <c r="M21" s="137"/>
      <c r="N21" s="140"/>
      <c r="O21" s="159"/>
      <c r="P21" s="137"/>
      <c r="Q21" s="137"/>
      <c r="R21" s="140"/>
      <c r="S21" s="1008"/>
      <c r="T21" s="360"/>
      <c r="U21" s="343"/>
      <c r="V21" s="1214"/>
      <c r="W21" s="343" t="s">
        <v>298</v>
      </c>
      <c r="X21" s="343"/>
      <c r="Y21" s="344"/>
      <c r="Z21" s="1214"/>
      <c r="AA21" s="343" t="s">
        <v>1681</v>
      </c>
      <c r="AB21" s="1215"/>
      <c r="AC21" s="1215"/>
      <c r="AD21" s="1215"/>
      <c r="AE21" s="1215"/>
      <c r="AF21" s="1215"/>
      <c r="AG21" s="1215"/>
      <c r="AH21" s="1215"/>
      <c r="AI21" s="345"/>
      <c r="AJ21" s="141"/>
      <c r="AM21" s="168"/>
      <c r="AO21" s="142"/>
    </row>
    <row r="22" spans="2:41" ht="15.95" customHeight="1">
      <c r="B22" s="2742"/>
      <c r="C22" s="141"/>
      <c r="F22" s="168"/>
      <c r="I22" s="141"/>
      <c r="K22" s="168"/>
      <c r="L22" s="130"/>
      <c r="M22" s="130"/>
      <c r="N22" s="355"/>
      <c r="O22" s="128"/>
      <c r="P22" s="128"/>
      <c r="Q22" s="128"/>
      <c r="R22" s="129"/>
      <c r="S22" s="132" t="s">
        <v>251</v>
      </c>
      <c r="T22" s="130" t="s">
        <v>1370</v>
      </c>
      <c r="U22" s="137"/>
      <c r="V22" s="122"/>
      <c r="W22" s="130" t="s">
        <v>1679</v>
      </c>
      <c r="X22" s="137"/>
      <c r="Y22" s="133"/>
      <c r="Z22" s="1054"/>
      <c r="AA22" s="1054"/>
      <c r="AB22" s="1054"/>
      <c r="AC22" s="139"/>
      <c r="AD22" s="122"/>
      <c r="AE22" s="137" t="s">
        <v>1680</v>
      </c>
      <c r="AF22" s="1054"/>
      <c r="AG22" s="1054"/>
      <c r="AH22" s="1054"/>
      <c r="AI22" s="131"/>
      <c r="AJ22" s="141"/>
      <c r="AM22" s="168"/>
      <c r="AO22" s="142"/>
    </row>
    <row r="23" spans="2:41" ht="15.95" customHeight="1" thickBot="1">
      <c r="B23" s="2843"/>
      <c r="C23" s="251"/>
      <c r="D23" s="252"/>
      <c r="E23" s="252"/>
      <c r="F23" s="253"/>
      <c r="G23" s="252"/>
      <c r="H23" s="252"/>
      <c r="I23" s="251"/>
      <c r="J23" s="252"/>
      <c r="K23" s="253"/>
      <c r="L23" s="419"/>
      <c r="M23" s="419"/>
      <c r="N23" s="499"/>
      <c r="O23" s="112"/>
      <c r="P23" s="112"/>
      <c r="Q23" s="112"/>
      <c r="R23" s="113"/>
      <c r="S23" s="114"/>
      <c r="T23" s="419"/>
      <c r="U23" s="247"/>
      <c r="V23" s="1218"/>
      <c r="W23" s="247" t="s">
        <v>298</v>
      </c>
      <c r="X23" s="247"/>
      <c r="Y23" s="115"/>
      <c r="Z23" s="1218"/>
      <c r="AA23" s="247" t="s">
        <v>1681</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1686</v>
      </c>
    </row>
    <row r="26" spans="2:41" ht="15.95" customHeight="1">
      <c r="B26" s="2845" t="s">
        <v>1687</v>
      </c>
      <c r="C26" s="2100"/>
      <c r="D26" s="2100"/>
      <c r="E26" s="2100"/>
      <c r="F26" s="2846"/>
      <c r="G26" s="2847" t="s">
        <v>1688</v>
      </c>
      <c r="H26" s="2848"/>
      <c r="I26" s="2848"/>
      <c r="J26" s="2848"/>
      <c r="K26" s="2848"/>
      <c r="L26" s="2848"/>
      <c r="M26" s="2848"/>
      <c r="N26" s="2848"/>
      <c r="O26" s="2848"/>
      <c r="P26" s="2848"/>
      <c r="Q26" s="2848"/>
      <c r="R26" s="2849"/>
      <c r="S26" s="2838" t="s">
        <v>1556</v>
      </c>
      <c r="T26" s="2838"/>
      <c r="U26" s="2838"/>
      <c r="V26" s="2838"/>
      <c r="W26" s="2838"/>
      <c r="X26" s="2838"/>
      <c r="Y26" s="2838"/>
      <c r="Z26" s="2838"/>
      <c r="AA26" s="2838"/>
      <c r="AB26" s="2838"/>
      <c r="AC26" s="2838"/>
      <c r="AD26" s="2099"/>
      <c r="AE26" s="2839" t="s">
        <v>1689</v>
      </c>
      <c r="AF26" s="2840"/>
      <c r="AG26" s="2840"/>
      <c r="AH26" s="2840"/>
      <c r="AI26" s="2840"/>
      <c r="AJ26" s="2840"/>
      <c r="AK26" s="2840"/>
      <c r="AL26" s="2840"/>
      <c r="AM26" s="2840"/>
      <c r="AN26" s="2840"/>
      <c r="AO26" s="2841"/>
    </row>
    <row r="27" spans="2:41" ht="15.95" customHeight="1">
      <c r="B27" s="2832"/>
      <c r="C27" s="2833"/>
      <c r="D27" s="2833"/>
      <c r="E27" s="2833"/>
      <c r="F27" s="2834"/>
      <c r="G27" s="1219"/>
      <c r="H27" s="200" t="s">
        <v>392</v>
      </c>
      <c r="I27" s="200"/>
      <c r="J27" s="200"/>
      <c r="K27" s="1032"/>
      <c r="L27" s="200" t="s">
        <v>1690</v>
      </c>
      <c r="M27" s="200"/>
      <c r="N27" s="200"/>
      <c r="O27" s="1032"/>
      <c r="P27" s="200" t="s">
        <v>1691</v>
      </c>
      <c r="Q27" s="200"/>
      <c r="R27" s="998"/>
      <c r="S27" s="2012"/>
      <c r="T27" s="2012"/>
      <c r="U27" s="2012"/>
      <c r="V27" s="2012"/>
      <c r="W27" s="2012"/>
      <c r="X27" s="2012"/>
      <c r="Y27" s="2012"/>
      <c r="Z27" s="2012"/>
      <c r="AA27" s="2012"/>
      <c r="AB27" s="2012"/>
      <c r="AC27" s="2012"/>
      <c r="AD27" s="2012"/>
      <c r="AE27" s="1219"/>
      <c r="AF27" s="1220" t="s">
        <v>1692</v>
      </c>
      <c r="AG27" s="1221"/>
      <c r="AH27" s="1221"/>
      <c r="AI27" s="1219"/>
      <c r="AJ27" s="1220" t="s">
        <v>1693</v>
      </c>
      <c r="AK27" s="1221"/>
      <c r="AL27" s="1221"/>
      <c r="AM27" s="1221"/>
      <c r="AN27" s="1221"/>
      <c r="AO27" s="1222"/>
    </row>
    <row r="28" spans="2:41" ht="15.95" customHeight="1">
      <c r="B28" s="2832"/>
      <c r="C28" s="2833"/>
      <c r="D28" s="2833"/>
      <c r="E28" s="2833"/>
      <c r="F28" s="2834"/>
      <c r="G28" s="1219"/>
      <c r="H28" s="200" t="s">
        <v>392</v>
      </c>
      <c r="I28" s="200"/>
      <c r="J28" s="200"/>
      <c r="K28" s="1032"/>
      <c r="L28" s="200" t="s">
        <v>1690</v>
      </c>
      <c r="M28" s="200"/>
      <c r="N28" s="200"/>
      <c r="O28" s="1032"/>
      <c r="P28" s="200" t="s">
        <v>1691</v>
      </c>
      <c r="Q28" s="200"/>
      <c r="R28" s="998"/>
      <c r="S28" s="2012"/>
      <c r="T28" s="2012"/>
      <c r="U28" s="2012"/>
      <c r="V28" s="2012"/>
      <c r="W28" s="2012"/>
      <c r="X28" s="2012"/>
      <c r="Y28" s="2012"/>
      <c r="Z28" s="2012"/>
      <c r="AA28" s="2012"/>
      <c r="AB28" s="2012"/>
      <c r="AC28" s="2012"/>
      <c r="AD28" s="2012"/>
      <c r="AE28" s="1219"/>
      <c r="AF28" s="1220" t="s">
        <v>1692</v>
      </c>
      <c r="AG28" s="1221"/>
      <c r="AH28" s="1221"/>
      <c r="AI28" s="1219"/>
      <c r="AJ28" s="1220" t="s">
        <v>1693</v>
      </c>
      <c r="AK28" s="1221"/>
      <c r="AL28" s="1221"/>
      <c r="AM28" s="1221"/>
      <c r="AN28" s="1221"/>
      <c r="AO28" s="1222"/>
    </row>
    <row r="29" spans="2:41" ht="15.95" customHeight="1">
      <c r="B29" s="2832"/>
      <c r="C29" s="2833"/>
      <c r="D29" s="2833"/>
      <c r="E29" s="2833"/>
      <c r="F29" s="2834"/>
      <c r="G29" s="1219"/>
      <c r="H29" s="200" t="s">
        <v>392</v>
      </c>
      <c r="I29" s="200"/>
      <c r="J29" s="200"/>
      <c r="K29" s="1032"/>
      <c r="L29" s="200" t="s">
        <v>1690</v>
      </c>
      <c r="M29" s="200"/>
      <c r="N29" s="200"/>
      <c r="O29" s="1032"/>
      <c r="P29" s="200" t="s">
        <v>1691</v>
      </c>
      <c r="Q29" s="200"/>
      <c r="R29" s="998"/>
      <c r="S29" s="2012"/>
      <c r="T29" s="2012"/>
      <c r="U29" s="2012"/>
      <c r="V29" s="2012"/>
      <c r="W29" s="2012"/>
      <c r="X29" s="2012"/>
      <c r="Y29" s="2012"/>
      <c r="Z29" s="2012"/>
      <c r="AA29" s="2012"/>
      <c r="AB29" s="2012"/>
      <c r="AC29" s="2012"/>
      <c r="AD29" s="2012"/>
      <c r="AE29" s="1219"/>
      <c r="AF29" s="1220" t="s">
        <v>1692</v>
      </c>
      <c r="AG29" s="1221"/>
      <c r="AH29" s="1221"/>
      <c r="AI29" s="1219"/>
      <c r="AJ29" s="1220" t="s">
        <v>1693</v>
      </c>
      <c r="AK29" s="1221"/>
      <c r="AL29" s="1221"/>
      <c r="AM29" s="1221"/>
      <c r="AN29" s="1221"/>
      <c r="AO29" s="1222"/>
    </row>
    <row r="30" spans="2:41" ht="15.95" customHeight="1">
      <c r="B30" s="2832"/>
      <c r="C30" s="2833"/>
      <c r="D30" s="2833"/>
      <c r="E30" s="2833"/>
      <c r="F30" s="2834"/>
      <c r="G30" s="1219"/>
      <c r="H30" s="200" t="s">
        <v>392</v>
      </c>
      <c r="I30" s="200"/>
      <c r="J30" s="200"/>
      <c r="K30" s="1032"/>
      <c r="L30" s="200" t="s">
        <v>1690</v>
      </c>
      <c r="M30" s="200"/>
      <c r="N30" s="200"/>
      <c r="O30" s="1032"/>
      <c r="P30" s="200" t="s">
        <v>1691</v>
      </c>
      <c r="Q30" s="200"/>
      <c r="R30" s="998"/>
      <c r="S30" s="2012"/>
      <c r="T30" s="2012"/>
      <c r="U30" s="2012"/>
      <c r="V30" s="2012"/>
      <c r="W30" s="2012"/>
      <c r="X30" s="2012"/>
      <c r="Y30" s="2012"/>
      <c r="Z30" s="2012"/>
      <c r="AA30" s="2012"/>
      <c r="AB30" s="2012"/>
      <c r="AC30" s="2012"/>
      <c r="AD30" s="2012"/>
      <c r="AE30" s="1219"/>
      <c r="AF30" s="1220" t="s">
        <v>1692</v>
      </c>
      <c r="AG30" s="1221"/>
      <c r="AH30" s="1221"/>
      <c r="AI30" s="1219"/>
      <c r="AJ30" s="1220" t="s">
        <v>1693</v>
      </c>
      <c r="AK30" s="1221"/>
      <c r="AL30" s="1221"/>
      <c r="AM30" s="1221"/>
      <c r="AN30" s="1221"/>
      <c r="AO30" s="1222"/>
    </row>
    <row r="31" spans="2:41" ht="15.95" customHeight="1">
      <c r="B31" s="2832"/>
      <c r="C31" s="2833"/>
      <c r="D31" s="2833"/>
      <c r="E31" s="2833"/>
      <c r="F31" s="2834"/>
      <c r="G31" s="1219"/>
      <c r="H31" s="200" t="s">
        <v>392</v>
      </c>
      <c r="I31" s="200"/>
      <c r="J31" s="200"/>
      <c r="K31" s="1032"/>
      <c r="L31" s="200" t="s">
        <v>1690</v>
      </c>
      <c r="M31" s="200"/>
      <c r="N31" s="200"/>
      <c r="O31" s="1032"/>
      <c r="P31" s="200" t="s">
        <v>1691</v>
      </c>
      <c r="Q31" s="200"/>
      <c r="R31" s="998"/>
      <c r="S31" s="2012"/>
      <c r="T31" s="2012"/>
      <c r="U31" s="2012"/>
      <c r="V31" s="2012"/>
      <c r="W31" s="2012"/>
      <c r="X31" s="2012"/>
      <c r="Y31" s="2012"/>
      <c r="Z31" s="2012"/>
      <c r="AA31" s="2012"/>
      <c r="AB31" s="2012"/>
      <c r="AC31" s="2012"/>
      <c r="AD31" s="2012"/>
      <c r="AE31" s="1219"/>
      <c r="AF31" s="1220" t="s">
        <v>1692</v>
      </c>
      <c r="AG31" s="1221"/>
      <c r="AH31" s="1221"/>
      <c r="AI31" s="1219"/>
      <c r="AJ31" s="1220" t="s">
        <v>1693</v>
      </c>
      <c r="AK31" s="1221"/>
      <c r="AL31" s="1221"/>
      <c r="AM31" s="1221"/>
      <c r="AN31" s="1221"/>
      <c r="AO31" s="1222"/>
    </row>
    <row r="32" spans="2:41" ht="15.95" customHeight="1">
      <c r="B32" s="2832"/>
      <c r="C32" s="2833"/>
      <c r="D32" s="2833"/>
      <c r="E32" s="2833"/>
      <c r="F32" s="2834"/>
      <c r="G32" s="1219"/>
      <c r="H32" s="200" t="s">
        <v>392</v>
      </c>
      <c r="I32" s="200"/>
      <c r="J32" s="200"/>
      <c r="K32" s="1032"/>
      <c r="L32" s="200" t="s">
        <v>1690</v>
      </c>
      <c r="M32" s="200"/>
      <c r="N32" s="200"/>
      <c r="O32" s="1032"/>
      <c r="P32" s="200" t="s">
        <v>1691</v>
      </c>
      <c r="Q32" s="200"/>
      <c r="R32" s="998"/>
      <c r="S32" s="2012"/>
      <c r="T32" s="2012"/>
      <c r="U32" s="2012"/>
      <c r="V32" s="2012"/>
      <c r="W32" s="2012"/>
      <c r="X32" s="2012"/>
      <c r="Y32" s="2012"/>
      <c r="Z32" s="2012"/>
      <c r="AA32" s="2012"/>
      <c r="AB32" s="2012"/>
      <c r="AC32" s="2012"/>
      <c r="AD32" s="2012"/>
      <c r="AE32" s="1219"/>
      <c r="AF32" s="1220" t="s">
        <v>1692</v>
      </c>
      <c r="AG32" s="1221"/>
      <c r="AH32" s="1221"/>
      <c r="AI32" s="1219"/>
      <c r="AJ32" s="1220" t="s">
        <v>1693</v>
      </c>
      <c r="AK32" s="1221"/>
      <c r="AL32" s="1221"/>
      <c r="AM32" s="1221"/>
      <c r="AN32" s="1221"/>
      <c r="AO32" s="1222"/>
    </row>
    <row r="33" spans="2:41" ht="15.95" customHeight="1">
      <c r="B33" s="2832"/>
      <c r="C33" s="2833"/>
      <c r="D33" s="2833"/>
      <c r="E33" s="2833"/>
      <c r="F33" s="2834"/>
      <c r="G33" s="1219"/>
      <c r="H33" s="200" t="s">
        <v>392</v>
      </c>
      <c r="I33" s="200"/>
      <c r="J33" s="200"/>
      <c r="K33" s="1032"/>
      <c r="L33" s="200" t="s">
        <v>1690</v>
      </c>
      <c r="M33" s="200"/>
      <c r="N33" s="200"/>
      <c r="O33" s="1032"/>
      <c r="P33" s="200" t="s">
        <v>1691</v>
      </c>
      <c r="Q33" s="200"/>
      <c r="R33" s="998"/>
      <c r="S33" s="2012"/>
      <c r="T33" s="2012"/>
      <c r="U33" s="2012"/>
      <c r="V33" s="2012"/>
      <c r="W33" s="2012"/>
      <c r="X33" s="2012"/>
      <c r="Y33" s="2012"/>
      <c r="Z33" s="2012"/>
      <c r="AA33" s="2012"/>
      <c r="AB33" s="2012"/>
      <c r="AC33" s="2012"/>
      <c r="AD33" s="2012"/>
      <c r="AE33" s="1219"/>
      <c r="AF33" s="1220" t="s">
        <v>1692</v>
      </c>
      <c r="AG33" s="1221"/>
      <c r="AH33" s="1221"/>
      <c r="AI33" s="1219"/>
      <c r="AJ33" s="1220" t="s">
        <v>1693</v>
      </c>
      <c r="AK33" s="1221"/>
      <c r="AL33" s="1221"/>
      <c r="AM33" s="1221"/>
      <c r="AN33" s="1221"/>
      <c r="AO33" s="1222"/>
    </row>
    <row r="34" spans="2:41" ht="15.95" customHeight="1">
      <c r="B34" s="2832"/>
      <c r="C34" s="2833"/>
      <c r="D34" s="2833"/>
      <c r="E34" s="2833"/>
      <c r="F34" s="2834"/>
      <c r="G34" s="1219"/>
      <c r="H34" s="200" t="s">
        <v>392</v>
      </c>
      <c r="I34" s="200"/>
      <c r="J34" s="200"/>
      <c r="K34" s="1032"/>
      <c r="L34" s="200" t="s">
        <v>1690</v>
      </c>
      <c r="M34" s="200"/>
      <c r="N34" s="200"/>
      <c r="O34" s="1032"/>
      <c r="P34" s="200" t="s">
        <v>1691</v>
      </c>
      <c r="Q34" s="200"/>
      <c r="R34" s="998"/>
      <c r="S34" s="2012"/>
      <c r="T34" s="2012"/>
      <c r="U34" s="2012"/>
      <c r="V34" s="2012"/>
      <c r="W34" s="2012"/>
      <c r="X34" s="2012"/>
      <c r="Y34" s="2012"/>
      <c r="Z34" s="2012"/>
      <c r="AA34" s="2012"/>
      <c r="AB34" s="2012"/>
      <c r="AC34" s="2012"/>
      <c r="AD34" s="2012"/>
      <c r="AE34" s="1219"/>
      <c r="AF34" s="1220" t="s">
        <v>1692</v>
      </c>
      <c r="AG34" s="1221"/>
      <c r="AH34" s="1221"/>
      <c r="AI34" s="1219"/>
      <c r="AJ34" s="1220" t="s">
        <v>1693</v>
      </c>
      <c r="AK34" s="1221"/>
      <c r="AL34" s="1221"/>
      <c r="AM34" s="1221"/>
      <c r="AN34" s="1221"/>
      <c r="AO34" s="1222"/>
    </row>
    <row r="35" spans="2:41" ht="15.95" customHeight="1">
      <c r="B35" s="2832"/>
      <c r="C35" s="2833"/>
      <c r="D35" s="2833"/>
      <c r="E35" s="2833"/>
      <c r="F35" s="2834"/>
      <c r="G35" s="1219"/>
      <c r="H35" s="200" t="s">
        <v>392</v>
      </c>
      <c r="I35" s="200"/>
      <c r="J35" s="200"/>
      <c r="K35" s="1032"/>
      <c r="L35" s="200" t="s">
        <v>1690</v>
      </c>
      <c r="M35" s="200"/>
      <c r="N35" s="200"/>
      <c r="O35" s="1032"/>
      <c r="P35" s="200" t="s">
        <v>1691</v>
      </c>
      <c r="Q35" s="200"/>
      <c r="R35" s="998"/>
      <c r="S35" s="2012"/>
      <c r="T35" s="2012"/>
      <c r="U35" s="2012"/>
      <c r="V35" s="2012"/>
      <c r="W35" s="2012"/>
      <c r="X35" s="2012"/>
      <c r="Y35" s="2012"/>
      <c r="Z35" s="2012"/>
      <c r="AA35" s="2012"/>
      <c r="AB35" s="2012"/>
      <c r="AC35" s="2012"/>
      <c r="AD35" s="2012"/>
      <c r="AE35" s="1219"/>
      <c r="AF35" s="1220" t="s">
        <v>1692</v>
      </c>
      <c r="AG35" s="1221"/>
      <c r="AH35" s="1221"/>
      <c r="AI35" s="1219"/>
      <c r="AJ35" s="1220" t="s">
        <v>1693</v>
      </c>
      <c r="AK35" s="1221"/>
      <c r="AL35" s="1221"/>
      <c r="AM35" s="1221"/>
      <c r="AN35" s="1221"/>
      <c r="AO35" s="1222"/>
    </row>
    <row r="36" spans="2:41" ht="15.95" customHeight="1">
      <c r="B36" s="2832"/>
      <c r="C36" s="2833"/>
      <c r="D36" s="2833"/>
      <c r="E36" s="2833"/>
      <c r="F36" s="2834"/>
      <c r="G36" s="1219"/>
      <c r="H36" s="200" t="s">
        <v>392</v>
      </c>
      <c r="I36" s="200"/>
      <c r="J36" s="200"/>
      <c r="K36" s="1032"/>
      <c r="L36" s="200" t="s">
        <v>1690</v>
      </c>
      <c r="M36" s="200"/>
      <c r="N36" s="200"/>
      <c r="O36" s="1032"/>
      <c r="P36" s="200" t="s">
        <v>1691</v>
      </c>
      <c r="Q36" s="200"/>
      <c r="R36" s="998"/>
      <c r="S36" s="2012"/>
      <c r="T36" s="2012"/>
      <c r="U36" s="2012"/>
      <c r="V36" s="2012"/>
      <c r="W36" s="2012"/>
      <c r="X36" s="2012"/>
      <c r="Y36" s="2012"/>
      <c r="Z36" s="2012"/>
      <c r="AA36" s="2012"/>
      <c r="AB36" s="2012"/>
      <c r="AC36" s="2012"/>
      <c r="AD36" s="2012"/>
      <c r="AE36" s="1219"/>
      <c r="AF36" s="1220" t="s">
        <v>1692</v>
      </c>
      <c r="AG36" s="1221"/>
      <c r="AH36" s="1221"/>
      <c r="AI36" s="1219"/>
      <c r="AJ36" s="1220" t="s">
        <v>1693</v>
      </c>
      <c r="AK36" s="1221"/>
      <c r="AL36" s="1221"/>
      <c r="AM36" s="1221"/>
      <c r="AN36" s="1221"/>
      <c r="AO36" s="1222"/>
    </row>
    <row r="37" spans="2:41" ht="15.95" customHeight="1">
      <c r="B37" s="2832"/>
      <c r="C37" s="2833"/>
      <c r="D37" s="2833"/>
      <c r="E37" s="2833"/>
      <c r="F37" s="2834"/>
      <c r="G37" s="1219"/>
      <c r="H37" s="200" t="s">
        <v>392</v>
      </c>
      <c r="I37" s="200"/>
      <c r="J37" s="200"/>
      <c r="K37" s="1032"/>
      <c r="L37" s="200" t="s">
        <v>1690</v>
      </c>
      <c r="M37" s="200"/>
      <c r="N37" s="200"/>
      <c r="O37" s="1032"/>
      <c r="P37" s="200" t="s">
        <v>1691</v>
      </c>
      <c r="Q37" s="200"/>
      <c r="R37" s="998"/>
      <c r="S37" s="2012"/>
      <c r="T37" s="2012"/>
      <c r="U37" s="2012"/>
      <c r="V37" s="2012"/>
      <c r="W37" s="2012"/>
      <c r="X37" s="2012"/>
      <c r="Y37" s="2012"/>
      <c r="Z37" s="2012"/>
      <c r="AA37" s="2012"/>
      <c r="AB37" s="2012"/>
      <c r="AC37" s="2012"/>
      <c r="AD37" s="2012"/>
      <c r="AE37" s="1219"/>
      <c r="AF37" s="1220" t="s">
        <v>1692</v>
      </c>
      <c r="AG37" s="1221"/>
      <c r="AH37" s="1221"/>
      <c r="AI37" s="1219"/>
      <c r="AJ37" s="1220" t="s">
        <v>1693</v>
      </c>
      <c r="AK37" s="1221"/>
      <c r="AL37" s="1221"/>
      <c r="AM37" s="1221"/>
      <c r="AN37" s="1221"/>
      <c r="AO37" s="1222"/>
    </row>
    <row r="38" spans="2:41" ht="15.95" customHeight="1">
      <c r="B38" s="2832"/>
      <c r="C38" s="2833"/>
      <c r="D38" s="2833"/>
      <c r="E38" s="2833"/>
      <c r="F38" s="2834"/>
      <c r="G38" s="1219"/>
      <c r="H38" s="200" t="s">
        <v>392</v>
      </c>
      <c r="I38" s="200"/>
      <c r="J38" s="200"/>
      <c r="K38" s="1032"/>
      <c r="L38" s="200" t="s">
        <v>1690</v>
      </c>
      <c r="M38" s="200"/>
      <c r="N38" s="200"/>
      <c r="O38" s="1032"/>
      <c r="P38" s="200" t="s">
        <v>1691</v>
      </c>
      <c r="Q38" s="200"/>
      <c r="R38" s="998"/>
      <c r="S38" s="2012"/>
      <c r="T38" s="2012"/>
      <c r="U38" s="2012"/>
      <c r="V38" s="2012"/>
      <c r="W38" s="2012"/>
      <c r="X38" s="2012"/>
      <c r="Y38" s="2012"/>
      <c r="Z38" s="2012"/>
      <c r="AA38" s="2012"/>
      <c r="AB38" s="2012"/>
      <c r="AC38" s="2012"/>
      <c r="AD38" s="2012"/>
      <c r="AE38" s="1219"/>
      <c r="AF38" s="1220" t="s">
        <v>1692</v>
      </c>
      <c r="AG38" s="1221"/>
      <c r="AH38" s="1221"/>
      <c r="AI38" s="1219"/>
      <c r="AJ38" s="1220" t="s">
        <v>1693</v>
      </c>
      <c r="AK38" s="1221"/>
      <c r="AL38" s="1221"/>
      <c r="AM38" s="1221"/>
      <c r="AN38" s="1221"/>
      <c r="AO38" s="1222"/>
    </row>
    <row r="39" spans="2:41" ht="15.95" customHeight="1" thickBot="1">
      <c r="B39" s="2835"/>
      <c r="C39" s="2836"/>
      <c r="D39" s="2836"/>
      <c r="E39" s="2836"/>
      <c r="F39" s="2837"/>
      <c r="G39" s="1223"/>
      <c r="H39" s="1224" t="s">
        <v>392</v>
      </c>
      <c r="I39" s="1224"/>
      <c r="J39" s="1224"/>
      <c r="K39" s="1225"/>
      <c r="L39" s="1224" t="s">
        <v>1690</v>
      </c>
      <c r="M39" s="1224"/>
      <c r="N39" s="1224"/>
      <c r="O39" s="1225"/>
      <c r="P39" s="1224" t="s">
        <v>1691</v>
      </c>
      <c r="Q39" s="1224"/>
      <c r="R39" s="1226"/>
      <c r="S39" s="2836"/>
      <c r="T39" s="2836"/>
      <c r="U39" s="2836"/>
      <c r="V39" s="2836"/>
      <c r="W39" s="2836"/>
      <c r="X39" s="2836"/>
      <c r="Y39" s="2836"/>
      <c r="Z39" s="2836"/>
      <c r="AA39" s="2836"/>
      <c r="AB39" s="2836"/>
      <c r="AC39" s="2836"/>
      <c r="AD39" s="2836"/>
      <c r="AE39" s="1223"/>
      <c r="AF39" s="1224" t="s">
        <v>1692</v>
      </c>
      <c r="AG39" s="252"/>
      <c r="AH39" s="252"/>
      <c r="AI39" s="1223"/>
      <c r="AJ39" s="1224" t="s">
        <v>1693</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54" t="s">
        <v>365</v>
      </c>
      <c r="D4" s="2055"/>
      <c r="E4" s="2055"/>
      <c r="F4" s="2056"/>
      <c r="G4" s="2090" t="s">
        <v>366</v>
      </c>
      <c r="H4" s="2091"/>
      <c r="I4" s="2094" t="s">
        <v>367</v>
      </c>
      <c r="J4" s="2095"/>
      <c r="K4" s="2096"/>
      <c r="L4" s="2054" t="s">
        <v>368</v>
      </c>
      <c r="M4" s="2055"/>
      <c r="N4" s="2056"/>
      <c r="O4" s="2099" t="s">
        <v>369</v>
      </c>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077" t="s">
        <v>370</v>
      </c>
      <c r="AO4" s="2346"/>
    </row>
    <row r="5" spans="2:41" ht="15.95" customHeight="1" thickBot="1">
      <c r="B5" s="110"/>
      <c r="C5" s="2081" t="s">
        <v>371</v>
      </c>
      <c r="D5" s="2082"/>
      <c r="E5" s="2082"/>
      <c r="F5" s="2083"/>
      <c r="G5" s="2092"/>
      <c r="H5" s="2093"/>
      <c r="I5" s="2097"/>
      <c r="J5" s="2007"/>
      <c r="K5" s="2098"/>
      <c r="L5" s="2081" t="s">
        <v>372</v>
      </c>
      <c r="M5" s="2082"/>
      <c r="N5" s="2083"/>
      <c r="O5" s="2084" t="s">
        <v>372</v>
      </c>
      <c r="P5" s="2085"/>
      <c r="Q5" s="2085"/>
      <c r="R5" s="2086"/>
      <c r="S5" s="2087" t="s">
        <v>373</v>
      </c>
      <c r="T5" s="2088"/>
      <c r="U5" s="2088"/>
      <c r="V5" s="2088"/>
      <c r="W5" s="2088"/>
      <c r="X5" s="2088"/>
      <c r="Y5" s="2088"/>
      <c r="Z5" s="2088"/>
      <c r="AA5" s="2088"/>
      <c r="AB5" s="2088"/>
      <c r="AC5" s="2088"/>
      <c r="AD5" s="2088"/>
      <c r="AE5" s="2088"/>
      <c r="AF5" s="2088"/>
      <c r="AG5" s="2088"/>
      <c r="AH5" s="2088"/>
      <c r="AI5" s="2089"/>
      <c r="AJ5" s="2087" t="s">
        <v>374</v>
      </c>
      <c r="AK5" s="2088"/>
      <c r="AL5" s="2088"/>
      <c r="AM5" s="2088"/>
      <c r="AN5" s="2347"/>
      <c r="AO5" s="2348"/>
    </row>
    <row r="6" spans="2:41" ht="15.95" customHeight="1">
      <c r="B6" s="2048" t="s">
        <v>1695</v>
      </c>
      <c r="C6" s="241" t="s">
        <v>1696</v>
      </c>
      <c r="D6" s="137"/>
      <c r="E6" s="137"/>
      <c r="F6" s="140"/>
      <c r="G6" s="2854" t="s">
        <v>1697</v>
      </c>
      <c r="H6" s="2096"/>
      <c r="I6" s="119"/>
      <c r="J6" s="119"/>
      <c r="K6" s="119"/>
      <c r="L6" s="2054" t="s">
        <v>1439</v>
      </c>
      <c r="M6" s="2055"/>
      <c r="N6" s="2056"/>
      <c r="O6" s="2054" t="s">
        <v>1698</v>
      </c>
      <c r="P6" s="2055"/>
      <c r="Q6" s="2055"/>
      <c r="R6" s="2056"/>
      <c r="S6" s="1227"/>
      <c r="T6" s="123" t="s">
        <v>1699</v>
      </c>
      <c r="U6" s="118"/>
      <c r="V6" s="123"/>
      <c r="W6" s="119"/>
      <c r="X6" s="118"/>
      <c r="Y6" s="118"/>
      <c r="Z6" s="119"/>
      <c r="AA6" s="118"/>
      <c r="AB6" s="118"/>
      <c r="AC6" s="133" t="s">
        <v>389</v>
      </c>
      <c r="AD6" s="2855"/>
      <c r="AE6" s="2855"/>
      <c r="AF6" s="2855"/>
      <c r="AG6" s="2855"/>
      <c r="AH6" s="2855"/>
      <c r="AI6" s="131" t="s">
        <v>390</v>
      </c>
      <c r="AJ6" s="987"/>
      <c r="AK6" s="137" t="s">
        <v>1580</v>
      </c>
      <c r="AL6" s="137"/>
      <c r="AM6" s="137"/>
      <c r="AN6" s="331"/>
      <c r="AO6" s="332"/>
    </row>
    <row r="7" spans="2:41" ht="15.95" customHeight="1">
      <c r="B7" s="2049"/>
      <c r="C7" s="2060" t="s">
        <v>1700</v>
      </c>
      <c r="D7" s="2061"/>
      <c r="E7" s="2061"/>
      <c r="F7" s="2062"/>
      <c r="G7" s="122"/>
      <c r="H7" s="131">
        <v>3</v>
      </c>
      <c r="I7" s="122"/>
      <c r="J7" s="130" t="s">
        <v>382</v>
      </c>
      <c r="K7" s="131"/>
      <c r="L7" s="2060" t="s">
        <v>1701</v>
      </c>
      <c r="M7" s="2061"/>
      <c r="N7" s="2062"/>
      <c r="O7" s="2060" t="s">
        <v>1702</v>
      </c>
      <c r="P7" s="2061"/>
      <c r="Q7" s="2061"/>
      <c r="R7" s="2062"/>
      <c r="S7" s="1228"/>
      <c r="T7" s="137" t="s">
        <v>1703</v>
      </c>
      <c r="U7" s="139"/>
      <c r="V7" s="130"/>
      <c r="W7" s="130"/>
      <c r="X7" s="130"/>
      <c r="Y7" s="130"/>
      <c r="Z7" s="130"/>
      <c r="AA7" s="130"/>
      <c r="AB7" s="130"/>
      <c r="AC7" s="130"/>
      <c r="AD7" s="130"/>
      <c r="AE7" s="130"/>
      <c r="AF7" s="130"/>
      <c r="AG7" s="137"/>
      <c r="AH7" s="137"/>
      <c r="AI7" s="137"/>
      <c r="AJ7" s="987"/>
      <c r="AK7" s="137" t="s">
        <v>1448</v>
      </c>
      <c r="AL7" s="137"/>
      <c r="AM7" s="137"/>
      <c r="AN7" s="141"/>
      <c r="AO7" s="142"/>
    </row>
    <row r="8" spans="2:41" ht="15.95" customHeight="1">
      <c r="B8" s="2049"/>
      <c r="C8" s="2060" t="s">
        <v>377</v>
      </c>
      <c r="D8" s="2061"/>
      <c r="E8" s="2061"/>
      <c r="F8" s="2062"/>
      <c r="G8" s="122"/>
      <c r="H8" s="131">
        <v>2</v>
      </c>
      <c r="I8" s="122"/>
      <c r="J8" s="130" t="s">
        <v>387</v>
      </c>
      <c r="K8" s="131"/>
      <c r="L8" s="159"/>
      <c r="M8" s="137"/>
      <c r="N8" s="140"/>
      <c r="O8" s="2060" t="s">
        <v>1704</v>
      </c>
      <c r="P8" s="2061"/>
      <c r="Q8" s="2061"/>
      <c r="R8" s="2062"/>
      <c r="U8" s="209" t="s">
        <v>1705</v>
      </c>
      <c r="V8" s="137"/>
      <c r="W8" s="137"/>
      <c r="X8" s="133"/>
      <c r="Y8" s="133"/>
      <c r="Z8" s="133"/>
      <c r="AA8" s="133" t="s">
        <v>389</v>
      </c>
      <c r="AB8" s="2025"/>
      <c r="AC8" s="2025"/>
      <c r="AD8" s="2025"/>
      <c r="AE8" s="2025"/>
      <c r="AF8" s="2025"/>
      <c r="AG8" s="2025"/>
      <c r="AH8" s="2025"/>
      <c r="AI8" s="131" t="s">
        <v>390</v>
      </c>
      <c r="AJ8" s="987"/>
      <c r="AK8" s="1987"/>
      <c r="AL8" s="1987"/>
      <c r="AM8" s="1987"/>
      <c r="AN8" s="141"/>
      <c r="AO8" s="142"/>
    </row>
    <row r="9" spans="2:41" ht="15.95" customHeight="1">
      <c r="B9" s="2049"/>
      <c r="C9" s="159" t="s">
        <v>1706</v>
      </c>
      <c r="D9" s="137"/>
      <c r="E9" s="137"/>
      <c r="F9" s="140"/>
      <c r="G9" s="169"/>
      <c r="H9" s="151">
        <v>1</v>
      </c>
      <c r="I9" s="122"/>
      <c r="J9" s="130" t="s">
        <v>392</v>
      </c>
      <c r="K9" s="131"/>
      <c r="L9" s="159"/>
      <c r="M9" s="137"/>
      <c r="N9" s="140"/>
      <c r="O9" s="2236" t="s">
        <v>1707</v>
      </c>
      <c r="P9" s="2852"/>
      <c r="Q9" s="2852"/>
      <c r="R9" s="2853"/>
      <c r="S9" s="188"/>
      <c r="T9" s="195"/>
      <c r="U9" s="149" t="s">
        <v>1708</v>
      </c>
      <c r="V9" s="387"/>
      <c r="W9" s="149"/>
      <c r="X9" s="149"/>
      <c r="Y9" s="149"/>
      <c r="Z9" s="192"/>
      <c r="AA9" s="192"/>
      <c r="AB9" s="192"/>
      <c r="AC9" s="150" t="s">
        <v>389</v>
      </c>
      <c r="AD9" s="2044"/>
      <c r="AE9" s="2044"/>
      <c r="AF9" s="2044"/>
      <c r="AG9" s="2044"/>
      <c r="AH9" s="150" t="s">
        <v>1709</v>
      </c>
      <c r="AI9" s="151" t="s">
        <v>390</v>
      </c>
      <c r="AJ9" s="132"/>
      <c r="AK9" s="137"/>
      <c r="AL9" s="137"/>
      <c r="AM9" s="137"/>
      <c r="AN9" s="141"/>
      <c r="AO9" s="142"/>
    </row>
    <row r="10" spans="2:41" ht="15.95" customHeight="1">
      <c r="B10" s="2049"/>
      <c r="C10" s="159"/>
      <c r="D10" s="137"/>
      <c r="E10" s="137"/>
      <c r="F10" s="140"/>
      <c r="G10" s="2383" t="s">
        <v>1710</v>
      </c>
      <c r="H10" s="2384"/>
      <c r="I10" s="122"/>
      <c r="J10" s="130" t="s">
        <v>397</v>
      </c>
      <c r="K10" s="131"/>
      <c r="L10" s="159"/>
      <c r="M10" s="137"/>
      <c r="N10" s="140"/>
      <c r="O10" s="2016" t="s">
        <v>1711</v>
      </c>
      <c r="P10" s="2017"/>
      <c r="Q10" s="2017"/>
      <c r="R10" s="2018"/>
      <c r="S10" s="1228"/>
      <c r="T10" s="137" t="s">
        <v>1699</v>
      </c>
      <c r="U10" s="130"/>
      <c r="V10" s="137"/>
      <c r="W10" s="133"/>
      <c r="X10" s="130"/>
      <c r="Y10" s="130"/>
      <c r="Z10" s="133"/>
      <c r="AA10" s="130"/>
      <c r="AB10" s="130"/>
      <c r="AC10" s="133" t="s">
        <v>389</v>
      </c>
      <c r="AD10" s="2719"/>
      <c r="AE10" s="2719"/>
      <c r="AF10" s="2719"/>
      <c r="AG10" s="2719"/>
      <c r="AH10" s="2719"/>
      <c r="AI10" s="131" t="s">
        <v>390</v>
      </c>
      <c r="AJ10" s="132"/>
      <c r="AK10" s="137"/>
      <c r="AL10" s="137"/>
      <c r="AM10" s="137"/>
      <c r="AN10" s="141"/>
      <c r="AO10" s="142"/>
    </row>
    <row r="11" spans="2:41" ht="15.95" customHeight="1">
      <c r="B11" s="2049"/>
      <c r="C11" s="127"/>
      <c r="D11" s="128"/>
      <c r="E11" s="128"/>
      <c r="F11" s="129"/>
      <c r="G11" s="122"/>
      <c r="H11" s="131">
        <v>3</v>
      </c>
      <c r="I11" s="133"/>
      <c r="J11" s="133"/>
      <c r="K11" s="133"/>
      <c r="L11" s="159"/>
      <c r="M11" s="137"/>
      <c r="N11" s="140"/>
      <c r="O11" s="2060" t="s">
        <v>1702</v>
      </c>
      <c r="P11" s="2061"/>
      <c r="Q11" s="2061"/>
      <c r="R11" s="2062"/>
      <c r="S11" s="1228"/>
      <c r="T11" s="137" t="s">
        <v>1703</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49"/>
      <c r="C12" s="127"/>
      <c r="D12" s="128"/>
      <c r="E12" s="128"/>
      <c r="F12" s="129"/>
      <c r="G12" s="122"/>
      <c r="H12" s="131">
        <v>2</v>
      </c>
      <c r="I12" s="133"/>
      <c r="J12" s="133"/>
      <c r="K12" s="133"/>
      <c r="L12" s="159"/>
      <c r="M12" s="137"/>
      <c r="N12" s="140"/>
      <c r="O12" s="2060" t="s">
        <v>1704</v>
      </c>
      <c r="P12" s="2061"/>
      <c r="Q12" s="2061"/>
      <c r="R12" s="2062"/>
      <c r="U12" s="209" t="s">
        <v>1705</v>
      </c>
      <c r="V12" s="137"/>
      <c r="W12" s="137"/>
      <c r="X12" s="133"/>
      <c r="Y12" s="133"/>
      <c r="Z12" s="133"/>
      <c r="AA12" s="133" t="s">
        <v>389</v>
      </c>
      <c r="AB12" s="2025"/>
      <c r="AC12" s="2025"/>
      <c r="AD12" s="2025"/>
      <c r="AE12" s="2025"/>
      <c r="AF12" s="2025"/>
      <c r="AG12" s="2025"/>
      <c r="AH12" s="2025"/>
      <c r="AI12" s="131" t="s">
        <v>390</v>
      </c>
      <c r="AJ12" s="133"/>
      <c r="AK12" s="137"/>
      <c r="AL12" s="137"/>
      <c r="AM12" s="137"/>
      <c r="AN12" s="141"/>
      <c r="AO12" s="142"/>
    </row>
    <row r="13" spans="2:41" ht="15.95" customHeight="1">
      <c r="B13" s="2049"/>
      <c r="C13" s="127"/>
      <c r="D13" s="128"/>
      <c r="E13" s="128"/>
      <c r="F13" s="129"/>
      <c r="G13" s="169"/>
      <c r="H13" s="151">
        <v>1</v>
      </c>
      <c r="I13" s="133"/>
      <c r="J13" s="133"/>
      <c r="K13" s="133"/>
      <c r="L13" s="159"/>
      <c r="M13" s="137"/>
      <c r="N13" s="140"/>
      <c r="O13" s="2236" t="s">
        <v>1707</v>
      </c>
      <c r="P13" s="2852"/>
      <c r="Q13" s="2852"/>
      <c r="R13" s="2853"/>
      <c r="S13" s="188"/>
      <c r="T13" s="195"/>
      <c r="U13" s="149" t="s">
        <v>1708</v>
      </c>
      <c r="V13" s="387"/>
      <c r="W13" s="149"/>
      <c r="X13" s="149"/>
      <c r="Y13" s="149"/>
      <c r="Z13" s="192"/>
      <c r="AA13" s="192"/>
      <c r="AB13" s="192"/>
      <c r="AC13" s="150" t="s">
        <v>389</v>
      </c>
      <c r="AD13" s="2044"/>
      <c r="AE13" s="2044"/>
      <c r="AF13" s="2044"/>
      <c r="AG13" s="2044"/>
      <c r="AH13" s="150" t="s">
        <v>1709</v>
      </c>
      <c r="AI13" s="151" t="s">
        <v>390</v>
      </c>
      <c r="AJ13" s="132"/>
      <c r="AK13" s="137"/>
      <c r="AL13" s="137"/>
      <c r="AM13" s="137"/>
      <c r="AN13" s="141"/>
      <c r="AO13" s="142"/>
    </row>
    <row r="14" spans="2:41" ht="15.95" customHeight="1">
      <c r="B14" s="2049"/>
      <c r="C14" s="127"/>
      <c r="D14" s="128"/>
      <c r="E14" s="128"/>
      <c r="F14" s="129"/>
      <c r="G14" s="2383" t="s">
        <v>1712</v>
      </c>
      <c r="H14" s="2384"/>
      <c r="I14" s="133"/>
      <c r="J14" s="133"/>
      <c r="K14" s="133"/>
      <c r="L14" s="159"/>
      <c r="M14" s="137"/>
      <c r="N14" s="140"/>
      <c r="O14" s="2016" t="s">
        <v>1713</v>
      </c>
      <c r="P14" s="2017"/>
      <c r="Q14" s="2017"/>
      <c r="R14" s="2018"/>
      <c r="S14" s="1228"/>
      <c r="T14" s="137" t="s">
        <v>1699</v>
      </c>
      <c r="U14" s="130"/>
      <c r="V14" s="137"/>
      <c r="W14" s="133"/>
      <c r="X14" s="130"/>
      <c r="Y14" s="130"/>
      <c r="Z14" s="133"/>
      <c r="AA14" s="130"/>
      <c r="AB14" s="130"/>
      <c r="AC14" s="133" t="s">
        <v>389</v>
      </c>
      <c r="AD14" s="2719"/>
      <c r="AE14" s="2719"/>
      <c r="AF14" s="2719"/>
      <c r="AG14" s="2719"/>
      <c r="AH14" s="2719"/>
      <c r="AI14" s="131" t="s">
        <v>390</v>
      </c>
      <c r="AJ14" s="132"/>
      <c r="AK14" s="137"/>
      <c r="AL14" s="137"/>
      <c r="AM14" s="137"/>
      <c r="AN14" s="141"/>
      <c r="AO14" s="142"/>
    </row>
    <row r="15" spans="2:41" ht="15.95" customHeight="1">
      <c r="B15" s="2049"/>
      <c r="C15" s="127"/>
      <c r="D15" s="1229"/>
      <c r="E15" s="1229"/>
      <c r="F15" s="1230"/>
      <c r="G15" s="122"/>
      <c r="H15" s="131">
        <v>3</v>
      </c>
      <c r="I15" s="133"/>
      <c r="J15" s="133"/>
      <c r="K15" s="133"/>
      <c r="L15" s="159"/>
      <c r="M15" s="137"/>
      <c r="N15" s="140"/>
      <c r="O15" s="2060" t="s">
        <v>1702</v>
      </c>
      <c r="P15" s="2061"/>
      <c r="Q15" s="2061"/>
      <c r="R15" s="2062"/>
      <c r="S15" s="1228"/>
      <c r="T15" s="137" t="s">
        <v>1703</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49"/>
      <c r="C16" s="159"/>
      <c r="D16" s="137"/>
      <c r="E16" s="137"/>
      <c r="F16" s="140"/>
      <c r="G16" s="122"/>
      <c r="H16" s="131">
        <v>2</v>
      </c>
      <c r="I16" s="133"/>
      <c r="J16" s="133"/>
      <c r="K16" s="133"/>
      <c r="L16" s="159"/>
      <c r="M16" s="137"/>
      <c r="N16" s="140"/>
      <c r="O16" s="2060" t="s">
        <v>1704</v>
      </c>
      <c r="P16" s="2061"/>
      <c r="Q16" s="2061"/>
      <c r="R16" s="2062"/>
      <c r="U16" s="209" t="s">
        <v>1705</v>
      </c>
      <c r="V16" s="137"/>
      <c r="W16" s="137"/>
      <c r="X16" s="133"/>
      <c r="Y16" s="133"/>
      <c r="Z16" s="133"/>
      <c r="AA16" s="133" t="s">
        <v>389</v>
      </c>
      <c r="AB16" s="2025"/>
      <c r="AC16" s="2025"/>
      <c r="AD16" s="2025"/>
      <c r="AE16" s="2025"/>
      <c r="AF16" s="2025"/>
      <c r="AG16" s="2025"/>
      <c r="AH16" s="2025"/>
      <c r="AI16" s="131" t="s">
        <v>390</v>
      </c>
      <c r="AJ16" s="132"/>
      <c r="AK16" s="137"/>
      <c r="AL16" s="137"/>
      <c r="AM16" s="137"/>
      <c r="AN16" s="141"/>
      <c r="AO16" s="142"/>
    </row>
    <row r="17" spans="2:41" ht="15.95" customHeight="1">
      <c r="B17" s="486"/>
      <c r="C17" s="125"/>
      <c r="D17" s="1231" t="s">
        <v>1714</v>
      </c>
      <c r="E17" s="137"/>
      <c r="F17" s="140"/>
      <c r="G17" s="169"/>
      <c r="H17" s="151">
        <v>1</v>
      </c>
      <c r="I17" s="133"/>
      <c r="J17" s="133"/>
      <c r="K17" s="133"/>
      <c r="L17" s="159"/>
      <c r="M17" s="137"/>
      <c r="N17" s="140"/>
      <c r="O17" s="2236" t="s">
        <v>1707</v>
      </c>
      <c r="P17" s="2852"/>
      <c r="Q17" s="2852"/>
      <c r="R17" s="2853"/>
      <c r="S17" s="188"/>
      <c r="T17" s="195"/>
      <c r="U17" s="149" t="s">
        <v>1708</v>
      </c>
      <c r="V17" s="387"/>
      <c r="W17" s="149"/>
      <c r="X17" s="149"/>
      <c r="Y17" s="149"/>
      <c r="Z17" s="192"/>
      <c r="AA17" s="192"/>
      <c r="AB17" s="192"/>
      <c r="AC17" s="150" t="s">
        <v>389</v>
      </c>
      <c r="AD17" s="2044"/>
      <c r="AE17" s="2044"/>
      <c r="AF17" s="2044"/>
      <c r="AG17" s="2044"/>
      <c r="AH17" s="150" t="s">
        <v>1709</v>
      </c>
      <c r="AI17" s="151" t="s">
        <v>390</v>
      </c>
      <c r="AJ17" s="132"/>
      <c r="AK17" s="137"/>
      <c r="AL17" s="137"/>
      <c r="AM17" s="137"/>
      <c r="AN17" s="141"/>
      <c r="AO17" s="142"/>
    </row>
    <row r="18" spans="2:41" ht="15.95" customHeight="1">
      <c r="B18" s="486"/>
      <c r="C18" s="125"/>
      <c r="D18" s="1231" t="s">
        <v>1715</v>
      </c>
      <c r="E18" s="137"/>
      <c r="F18" s="140"/>
      <c r="G18" s="2383" t="s">
        <v>1716</v>
      </c>
      <c r="H18" s="2384"/>
      <c r="I18" s="133"/>
      <c r="J18" s="133"/>
      <c r="K18" s="133"/>
      <c r="L18" s="159"/>
      <c r="M18" s="137"/>
      <c r="N18" s="140"/>
      <c r="O18" s="2016" t="s">
        <v>1717</v>
      </c>
      <c r="P18" s="2017"/>
      <c r="Q18" s="2017"/>
      <c r="R18" s="2018"/>
      <c r="S18" s="1228"/>
      <c r="T18" s="137" t="s">
        <v>1699</v>
      </c>
      <c r="U18" s="130"/>
      <c r="V18" s="137"/>
      <c r="W18" s="133"/>
      <c r="X18" s="130"/>
      <c r="Y18" s="130"/>
      <c r="Z18" s="133"/>
      <c r="AA18" s="130"/>
      <c r="AB18" s="130"/>
      <c r="AC18" s="133" t="s">
        <v>389</v>
      </c>
      <c r="AD18" s="2719"/>
      <c r="AE18" s="2719"/>
      <c r="AF18" s="2719"/>
      <c r="AG18" s="2719"/>
      <c r="AH18" s="2719"/>
      <c r="AI18" s="131" t="s">
        <v>390</v>
      </c>
      <c r="AJ18" s="132"/>
      <c r="AK18" s="137"/>
      <c r="AL18" s="137"/>
      <c r="AM18" s="137"/>
      <c r="AN18" s="141"/>
      <c r="AO18" s="142"/>
    </row>
    <row r="19" spans="2:41" ht="15.95" customHeight="1">
      <c r="B19" s="486"/>
      <c r="C19" s="125"/>
      <c r="D19" s="1231" t="s">
        <v>1718</v>
      </c>
      <c r="E19" s="137"/>
      <c r="F19" s="140"/>
      <c r="G19" s="122"/>
      <c r="H19" s="131">
        <v>3</v>
      </c>
      <c r="I19" s="133"/>
      <c r="J19" s="133"/>
      <c r="K19" s="133"/>
      <c r="L19" s="159"/>
      <c r="M19" s="137"/>
      <c r="N19" s="140"/>
      <c r="O19" s="2060" t="s">
        <v>1702</v>
      </c>
      <c r="P19" s="2061"/>
      <c r="Q19" s="2061"/>
      <c r="R19" s="2062"/>
      <c r="S19" s="1228"/>
      <c r="T19" s="137" t="s">
        <v>1703</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1719</v>
      </c>
      <c r="E20" s="137"/>
      <c r="F20" s="140"/>
      <c r="G20" s="122"/>
      <c r="H20" s="131">
        <v>2</v>
      </c>
      <c r="I20" s="133"/>
      <c r="J20" s="133"/>
      <c r="K20" s="133"/>
      <c r="L20" s="159"/>
      <c r="M20" s="137"/>
      <c r="N20" s="140"/>
      <c r="O20" s="2060" t="s">
        <v>1704</v>
      </c>
      <c r="P20" s="2061"/>
      <c r="Q20" s="2061"/>
      <c r="R20" s="2062"/>
      <c r="U20" s="209" t="s">
        <v>1705</v>
      </c>
      <c r="V20" s="137"/>
      <c r="W20" s="137"/>
      <c r="X20" s="133"/>
      <c r="Y20" s="133"/>
      <c r="Z20" s="133"/>
      <c r="AA20" s="133" t="s">
        <v>389</v>
      </c>
      <c r="AB20" s="2025"/>
      <c r="AC20" s="2025"/>
      <c r="AD20" s="2025"/>
      <c r="AE20" s="2025"/>
      <c r="AF20" s="2025"/>
      <c r="AG20" s="2025"/>
      <c r="AH20" s="2025"/>
      <c r="AI20" s="131" t="s">
        <v>390</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60" t="s">
        <v>1707</v>
      </c>
      <c r="P21" s="2061"/>
      <c r="Q21" s="2061"/>
      <c r="R21" s="2062"/>
      <c r="S21" s="438"/>
      <c r="T21" s="195"/>
      <c r="U21" s="149" t="s">
        <v>1708</v>
      </c>
      <c r="V21" s="139"/>
      <c r="W21" s="137"/>
      <c r="X21" s="137"/>
      <c r="Y21" s="137"/>
      <c r="Z21" s="130"/>
      <c r="AA21" s="130"/>
      <c r="AB21" s="130"/>
      <c r="AC21" s="133" t="s">
        <v>389</v>
      </c>
      <c r="AD21" s="2025"/>
      <c r="AE21" s="2025"/>
      <c r="AF21" s="2025"/>
      <c r="AG21" s="2025"/>
      <c r="AH21" s="133" t="s">
        <v>1709</v>
      </c>
      <c r="AI21" s="131" t="s">
        <v>390</v>
      </c>
      <c r="AJ21" s="133"/>
      <c r="AK21" s="137"/>
      <c r="AL21" s="137"/>
      <c r="AM21" s="137"/>
      <c r="AN21" s="141"/>
      <c r="AO21" s="142"/>
    </row>
    <row r="22" spans="2:41" ht="15.95" customHeight="1" thickBot="1">
      <c r="B22" s="1234"/>
      <c r="C22" s="1235" t="b">
        <v>0</v>
      </c>
      <c r="D22" s="2720" t="s">
        <v>403</v>
      </c>
      <c r="E22" s="2720"/>
      <c r="F22" s="2720"/>
      <c r="G22" s="246"/>
      <c r="H22" s="115"/>
      <c r="I22" s="114"/>
      <c r="J22" s="115"/>
      <c r="K22" s="116"/>
      <c r="L22" s="2850" t="s">
        <v>650</v>
      </c>
      <c r="M22" s="2851"/>
      <c r="N22" s="2851"/>
      <c r="O22" s="2087" t="s">
        <v>411</v>
      </c>
      <c r="P22" s="2088"/>
      <c r="Q22" s="2088"/>
      <c r="R22" s="2089"/>
      <c r="S22" s="1236"/>
      <c r="T22" s="247" t="s">
        <v>412</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9.625"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44.375" style="1270" bestFit="1" customWidth="1"/>
    <col min="140" max="140" width="34.25" style="1270" bestFit="1" customWidth="1"/>
    <col min="141" max="141" width="31.875" style="1270" bestFit="1" customWidth="1"/>
    <col min="142" max="142" width="34.25" style="1270" bestFit="1" customWidth="1"/>
    <col min="143" max="143" width="29.25" style="1270" bestFit="1" customWidth="1"/>
    <col min="144" max="144" width="34.25" style="1270" bestFit="1" customWidth="1"/>
    <col min="145" max="145" width="44.375" style="1270" bestFit="1" customWidth="1"/>
    <col min="146" max="147" width="29.875" style="1270" bestFit="1" customWidth="1"/>
    <col min="148" max="148" width="28.375" style="1270" bestFit="1" customWidth="1"/>
    <col min="149" max="149" width="25.25" style="1270" bestFit="1" customWidth="1"/>
    <col min="150" max="150" width="29.625" style="1270" bestFit="1" customWidth="1"/>
    <col min="151" max="151" width="34.25" style="1270" bestFit="1" customWidth="1"/>
    <col min="152" max="152" width="44.375" style="1270" bestFit="1" customWidth="1"/>
    <col min="153" max="153" width="34.25" style="1270" bestFit="1" customWidth="1"/>
    <col min="154" max="154" width="44.375" style="1270" bestFit="1" customWidth="1"/>
    <col min="155" max="155" width="34.25" style="1270" bestFit="1" customWidth="1"/>
    <col min="156" max="156" width="27.5" style="1270" bestFit="1" customWidth="1"/>
    <col min="157" max="157" width="34.25" style="1270" bestFit="1" customWidth="1"/>
    <col min="158" max="158" width="44.375"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56" customFormat="1">
      <c r="A1" s="1430" t="s">
        <v>2105</v>
      </c>
      <c r="B1" s="1430" t="s">
        <v>2106</v>
      </c>
      <c r="C1" s="1430" t="s">
        <v>2107</v>
      </c>
      <c r="D1" s="1430" t="s">
        <v>2108</v>
      </c>
      <c r="E1" s="1430" t="s">
        <v>2109</v>
      </c>
      <c r="F1" s="1430" t="s">
        <v>2110</v>
      </c>
      <c r="G1" s="1430" t="s">
        <v>2111</v>
      </c>
      <c r="H1" s="1430" t="s">
        <v>2112</v>
      </c>
      <c r="I1" s="1430" t="s">
        <v>2113</v>
      </c>
      <c r="J1" s="1430" t="s">
        <v>2114</v>
      </c>
      <c r="K1" s="1430" t="s">
        <v>2115</v>
      </c>
      <c r="L1" s="1430" t="s">
        <v>2116</v>
      </c>
      <c r="M1" s="1430" t="s">
        <v>2117</v>
      </c>
      <c r="N1" s="1430" t="s">
        <v>2118</v>
      </c>
      <c r="O1" s="1430" t="s">
        <v>2119</v>
      </c>
      <c r="P1" s="1430" t="s">
        <v>2120</v>
      </c>
      <c r="Q1" s="1430" t="s">
        <v>2121</v>
      </c>
      <c r="R1" s="1430" t="s">
        <v>2122</v>
      </c>
      <c r="S1" s="1430" t="s">
        <v>2123</v>
      </c>
      <c r="T1" s="1430" t="s">
        <v>2124</v>
      </c>
      <c r="U1" s="1430" t="s">
        <v>2125</v>
      </c>
      <c r="V1" s="1430" t="s">
        <v>2126</v>
      </c>
      <c r="W1" s="1430" t="s">
        <v>2127</v>
      </c>
      <c r="X1" s="1430" t="s">
        <v>2128</v>
      </c>
      <c r="Y1" s="1430" t="s">
        <v>2129</v>
      </c>
      <c r="Z1" s="1430" t="s">
        <v>2130</v>
      </c>
      <c r="AA1" s="1430" t="s">
        <v>2131</v>
      </c>
      <c r="AB1" s="1430" t="s">
        <v>2132</v>
      </c>
      <c r="AC1" s="1430" t="s">
        <v>2133</v>
      </c>
      <c r="AD1" s="1430" t="s">
        <v>2134</v>
      </c>
      <c r="AE1" s="1430" t="s">
        <v>2135</v>
      </c>
      <c r="AF1" s="1430" t="s">
        <v>2136</v>
      </c>
      <c r="AG1" s="1430" t="s">
        <v>2137</v>
      </c>
      <c r="AH1" s="1430" t="s">
        <v>2138</v>
      </c>
      <c r="AI1" s="1430" t="s">
        <v>2139</v>
      </c>
      <c r="AJ1" s="1430" t="s">
        <v>2140</v>
      </c>
      <c r="AK1" s="1430" t="s">
        <v>2141</v>
      </c>
      <c r="AL1" s="1430" t="s">
        <v>2142</v>
      </c>
      <c r="AM1" s="1430" t="s">
        <v>2143</v>
      </c>
      <c r="AN1" s="1430" t="s">
        <v>2144</v>
      </c>
      <c r="AO1" s="1430" t="s">
        <v>2145</v>
      </c>
      <c r="AP1" s="1430" t="s">
        <v>2146</v>
      </c>
      <c r="AQ1" s="1430" t="s">
        <v>2147</v>
      </c>
      <c r="AR1" s="1430" t="s">
        <v>2148</v>
      </c>
      <c r="AS1" s="1430" t="s">
        <v>2149</v>
      </c>
      <c r="AT1" s="1430" t="s">
        <v>2150</v>
      </c>
      <c r="AU1" s="1430" t="s">
        <v>2151</v>
      </c>
      <c r="AV1" s="1430" t="s">
        <v>2260</v>
      </c>
      <c r="AW1" s="1430" t="s">
        <v>2153</v>
      </c>
      <c r="AX1" s="1430" t="s">
        <v>2154</v>
      </c>
      <c r="AY1" s="1430" t="s">
        <v>2155</v>
      </c>
      <c r="AZ1" s="1430" t="s">
        <v>2156</v>
      </c>
      <c r="BA1" s="1430" t="s">
        <v>2157</v>
      </c>
      <c r="BB1" s="1430" t="s">
        <v>2158</v>
      </c>
      <c r="BC1" s="1430" t="s">
        <v>2159</v>
      </c>
      <c r="BD1" s="1430" t="s">
        <v>2160</v>
      </c>
      <c r="BE1" s="1430" t="s">
        <v>2161</v>
      </c>
      <c r="BF1" s="1430" t="s">
        <v>2162</v>
      </c>
      <c r="BG1" s="1430" t="s">
        <v>2163</v>
      </c>
      <c r="BH1" s="1430" t="s">
        <v>2164</v>
      </c>
      <c r="BI1" s="1430" t="s">
        <v>2165</v>
      </c>
      <c r="BJ1" s="1430" t="s">
        <v>2166</v>
      </c>
      <c r="BK1" s="1430" t="s">
        <v>2167</v>
      </c>
      <c r="BL1" s="1430" t="s">
        <v>2168</v>
      </c>
      <c r="BM1" s="1430" t="s">
        <v>2169</v>
      </c>
      <c r="BN1" s="1430" t="s">
        <v>2170</v>
      </c>
      <c r="BO1" s="1430" t="s">
        <v>2171</v>
      </c>
      <c r="BP1" s="1430" t="s">
        <v>2172</v>
      </c>
      <c r="BQ1" s="1430" t="s">
        <v>2173</v>
      </c>
      <c r="BR1" s="1430" t="s">
        <v>2174</v>
      </c>
      <c r="BS1" s="1430" t="s">
        <v>2175</v>
      </c>
      <c r="BT1" s="1430" t="s">
        <v>2176</v>
      </c>
      <c r="BU1" s="1430" t="s">
        <v>2177</v>
      </c>
      <c r="BV1" s="1430" t="s">
        <v>2178</v>
      </c>
      <c r="BW1" s="1430" t="s">
        <v>2179</v>
      </c>
      <c r="BX1" s="1430" t="s">
        <v>2180</v>
      </c>
      <c r="BY1" s="1430" t="s">
        <v>2181</v>
      </c>
      <c r="BZ1" s="1430" t="s">
        <v>2182</v>
      </c>
      <c r="CA1" s="1430" t="s">
        <v>2183</v>
      </c>
      <c r="CB1" s="1430" t="s">
        <v>2184</v>
      </c>
      <c r="CC1" s="1430" t="s">
        <v>2185</v>
      </c>
      <c r="CD1" s="1430" t="s">
        <v>2186</v>
      </c>
      <c r="CE1" s="1430" t="s">
        <v>2187</v>
      </c>
      <c r="CF1" s="1430" t="s">
        <v>2188</v>
      </c>
      <c r="CG1" s="1430" t="s">
        <v>2189</v>
      </c>
      <c r="CH1" s="1430" t="s">
        <v>2190</v>
      </c>
      <c r="CI1" s="1430" t="s">
        <v>2191</v>
      </c>
      <c r="CJ1" s="1430" t="s">
        <v>2192</v>
      </c>
      <c r="CK1" s="1430" t="s">
        <v>2193</v>
      </c>
      <c r="CL1" s="1430" t="s">
        <v>2194</v>
      </c>
      <c r="CM1" s="1430" t="s">
        <v>2195</v>
      </c>
      <c r="CN1" s="1430" t="s">
        <v>2196</v>
      </c>
      <c r="CO1" s="1430" t="s">
        <v>2197</v>
      </c>
      <c r="CP1" s="1430" t="s">
        <v>2198</v>
      </c>
      <c r="CQ1" s="1430" t="s">
        <v>2199</v>
      </c>
      <c r="CR1" s="1430" t="s">
        <v>2200</v>
      </c>
      <c r="CS1" s="1430" t="s">
        <v>2201</v>
      </c>
      <c r="CT1" s="1430" t="s">
        <v>2202</v>
      </c>
      <c r="CU1" s="1430" t="s">
        <v>2203</v>
      </c>
      <c r="CV1" s="1430" t="s">
        <v>2204</v>
      </c>
      <c r="CW1" s="1430" t="s">
        <v>2205</v>
      </c>
      <c r="CX1" s="1430" t="s">
        <v>2206</v>
      </c>
      <c r="CY1" s="1430" t="s">
        <v>2207</v>
      </c>
      <c r="CZ1" s="1430" t="s">
        <v>2208</v>
      </c>
      <c r="DA1" s="1430" t="s">
        <v>2209</v>
      </c>
      <c r="DB1" s="1430" t="s">
        <v>2261</v>
      </c>
      <c r="DC1" s="1430" t="s">
        <v>2210</v>
      </c>
      <c r="DD1" s="1430" t="s">
        <v>2211</v>
      </c>
      <c r="DE1" s="1430" t="s">
        <v>2212</v>
      </c>
      <c r="DF1" s="1430" t="s">
        <v>2213</v>
      </c>
      <c r="DG1" s="1430" t="s">
        <v>2214</v>
      </c>
      <c r="DH1" s="1430" t="s">
        <v>2215</v>
      </c>
      <c r="DI1" s="1430" t="s">
        <v>2216</v>
      </c>
      <c r="DJ1" s="1430" t="s">
        <v>2217</v>
      </c>
      <c r="DK1" s="1430" t="s">
        <v>2218</v>
      </c>
      <c r="DL1" s="1430" t="s">
        <v>2219</v>
      </c>
      <c r="DM1" s="1430" t="s">
        <v>2220</v>
      </c>
      <c r="DN1" s="1430" t="s">
        <v>2221</v>
      </c>
      <c r="DO1" s="1430" t="s">
        <v>2222</v>
      </c>
      <c r="DP1" s="1430" t="s">
        <v>2223</v>
      </c>
      <c r="DQ1" s="1430" t="s">
        <v>2224</v>
      </c>
      <c r="DR1" s="1430" t="s">
        <v>2225</v>
      </c>
      <c r="DS1" s="1430" t="s">
        <v>2226</v>
      </c>
      <c r="DT1" s="1430" t="s">
        <v>2227</v>
      </c>
      <c r="DU1" s="1430" t="s">
        <v>2228</v>
      </c>
      <c r="DV1" s="1430" t="s">
        <v>2229</v>
      </c>
      <c r="DW1" s="1430" t="s">
        <v>2230</v>
      </c>
      <c r="DX1" s="1430" t="s">
        <v>2231</v>
      </c>
      <c r="DY1" s="1430" t="s">
        <v>2241</v>
      </c>
      <c r="DZ1" s="1430" t="s">
        <v>2242</v>
      </c>
      <c r="EA1" s="1430" t="s">
        <v>2243</v>
      </c>
      <c r="EB1" s="1430" t="s">
        <v>2244</v>
      </c>
      <c r="EC1" s="1430" t="s">
        <v>2245</v>
      </c>
      <c r="ED1" s="1430" t="s">
        <v>2246</v>
      </c>
      <c r="EE1" s="1430" t="s">
        <v>2247</v>
      </c>
      <c r="EF1" s="1430" t="s">
        <v>2248</v>
      </c>
      <c r="EG1" s="1430" t="s">
        <v>2249</v>
      </c>
      <c r="EH1" s="1430" t="s">
        <v>2262</v>
      </c>
      <c r="EI1" s="1430" t="s">
        <v>2263</v>
      </c>
      <c r="EJ1" s="1430" t="s">
        <v>2264</v>
      </c>
      <c r="EK1" s="1430" t="s">
        <v>2265</v>
      </c>
      <c r="EL1" s="1430" t="s">
        <v>2266</v>
      </c>
      <c r="EM1" s="1430" t="s">
        <v>2267</v>
      </c>
      <c r="EN1" s="1430" t="s">
        <v>2268</v>
      </c>
      <c r="EO1" s="1430" t="s">
        <v>2269</v>
      </c>
      <c r="EP1" s="1430" t="s">
        <v>2152</v>
      </c>
      <c r="EQ1" s="1430" t="s">
        <v>2250</v>
      </c>
      <c r="ER1" s="1430" t="s">
        <v>2251</v>
      </c>
      <c r="ES1" s="1430" t="s">
        <v>2252</v>
      </c>
      <c r="ET1" s="1430" t="s">
        <v>2253</v>
      </c>
      <c r="EU1" s="1430" t="s">
        <v>2254</v>
      </c>
      <c r="EV1" s="1430" t="s">
        <v>2255</v>
      </c>
      <c r="EW1" s="1430" t="s">
        <v>2256</v>
      </c>
      <c r="EX1" s="1430" t="s">
        <v>2351</v>
      </c>
      <c r="EY1" s="1430" t="s">
        <v>2352</v>
      </c>
      <c r="EZ1" s="1430" t="s">
        <v>2353</v>
      </c>
    </row>
    <row r="2" spans="1:156" s="1422" customFormat="1" ht="27">
      <c r="A2" s="1411"/>
      <c r="B2" s="1411"/>
      <c r="C2" s="1411"/>
      <c r="D2" s="1414" t="str">
        <f>IF('１面(変更)'!AH15&lt;&gt;"","更設","住設")</f>
        <v>住設</v>
      </c>
      <c r="E2" s="1414" t="str">
        <f>IF(LEFT('３面'!R6,1)="山","梨",LEFT('３面'!R6,1))</f>
        <v/>
      </c>
      <c r="F2" s="1414" t="str">
        <f>DBCS("Ｓ"&amp;RIGHT(TEXT(G10,"y"),1)&amp;TEXT(G10,"mm")&amp;TEXT(G10,"dd")&amp;H10)</f>
        <v>Ｓ００１００</v>
      </c>
      <c r="G2" s="1414" t="s">
        <v>1937</v>
      </c>
      <c r="H2" s="1411"/>
      <c r="I2" s="1411"/>
      <c r="J2" s="1411"/>
      <c r="K2" s="1411"/>
      <c r="L2" s="1411"/>
      <c r="M2" s="1411" t="s">
        <v>867</v>
      </c>
      <c r="N2" s="1414">
        <f>事前シート!C6</f>
        <v>0</v>
      </c>
      <c r="O2" s="1411"/>
      <c r="P2" s="1411" t="s">
        <v>867</v>
      </c>
      <c r="Q2" s="1411"/>
      <c r="R2" s="1411" t="s">
        <v>867</v>
      </c>
      <c r="S2" s="1411"/>
      <c r="T2" s="1411"/>
      <c r="U2" s="1414" t="str">
        <f>IFERROR(IF(LEFT('３面'!R6,3)="東京都","東京都",IF(FIND("県",'３面'!R6,1)&gt;0,LEFT('３面'!R6,FIND("県",'３面'!R6,1)),"")),"")</f>
        <v/>
      </c>
      <c r="V2" s="1414" t="str">
        <f>IFERROR(MID('３面'!R6,LEN(TRIM(U2))+1,IFERROR(FIND("区",'３面'!R6,1),IFERROR(FIND("市",'３面'!R6,1),IFERROR(FIND("町",'３面'!R6,1),IFERROR(FIND("村",'３面'!R6,1),""))))-LEN(TRIM(U2))),"")</f>
        <v/>
      </c>
      <c r="W2" s="1414" t="str">
        <f>IF('３面'!R6="","",IFERROR(MID('３面'!R6,FIND("区",'３面'!R6,1)+1,99),IFERROR(MID('３面'!R6,FIND("市",'３面'!R6,1)+1,99),IFERROR(MID('３面'!R6,FIND("町",'３面'!R6,1)+1,99),IFERROR(MID('３面'!R6,FIND("村",'３面'!R6,1)+1,99),)))))</f>
        <v/>
      </c>
      <c r="X2" s="1414" t="str">
        <f>IF('事前シート別紙（住宅性能評価のみ）'!B6&lt;&gt;"",'事前シート別紙（住宅性能評価のみ）'!B6,"")</f>
        <v/>
      </c>
      <c r="Y2" s="1419">
        <f>'３面'!R20</f>
        <v>0</v>
      </c>
      <c r="Z2" s="1419">
        <f>'３面'!R26</f>
        <v>0</v>
      </c>
      <c r="AA2" s="1416">
        <f>'３面'!R29</f>
        <v>0</v>
      </c>
      <c r="AB2" s="1416">
        <f>'３面'!U40</f>
        <v>0</v>
      </c>
      <c r="AC2" s="1416">
        <f>'３面'!AD40</f>
        <v>0</v>
      </c>
      <c r="AD2" s="1414">
        <f>'３面'!R41</f>
        <v>0</v>
      </c>
      <c r="AE2" s="1414">
        <f>'３面'!AN41</f>
        <v>0</v>
      </c>
      <c r="AF2" s="1414">
        <f>'事前シート別紙（住宅性能評価のみ）'!J9</f>
        <v>0</v>
      </c>
      <c r="AG2" s="1414" t="str">
        <f>IF('３面'!S23="■",'３面'!U23,'３面'!AI23)</f>
        <v>一戸建ての住宅</v>
      </c>
      <c r="AH2" s="1411" t="s">
        <v>867</v>
      </c>
      <c r="AI2" s="1414">
        <f>'事前シート別紙（住宅性能評価のみ）'!Q7</f>
        <v>0</v>
      </c>
      <c r="AJ2" s="1414" t="str">
        <f>IF('３面'!S44="■","持家",IF('３面'!AB44="■","貸家",IF('３面'!AJ44="■","給与住宅",IF('３面'!AT44="■","分譲住宅",""))))</f>
        <v/>
      </c>
      <c r="AK2" s="1416">
        <f>'３面'!R34</f>
        <v>0</v>
      </c>
      <c r="AL2" s="1419">
        <f>'３面'!R33</f>
        <v>0</v>
      </c>
      <c r="AM2" s="1419">
        <f>'３面'!R38</f>
        <v>0</v>
      </c>
      <c r="AN2" s="1419">
        <f>'３面'!R39</f>
        <v>0</v>
      </c>
      <c r="AO2" s="1414" t="str">
        <f>IF('３面'!S11="■",'３面'!U11,IF('３面'!AF11="■",'３面'!AH11,IF('３面'!S12="■",'３面'!U12,'３面'!U14)))</f>
        <v>都市計画区域及び準都市計画区域外</v>
      </c>
      <c r="AP2" s="1414" t="str">
        <f>IF('３面'!S17="■",'３面'!U17,IF('３面'!AF17="■",'３面'!AH17,'３面'!AU17))</f>
        <v>指定無し</v>
      </c>
      <c r="AQ2" s="1492" t="str">
        <f>'事前シート別紙（住宅性能評価のみ）'!AC9</f>
        <v/>
      </c>
      <c r="AR2" s="1492">
        <f>'事前シート別紙（住宅性能評価のみ）'!AS9</f>
        <v>0</v>
      </c>
      <c r="AS2" s="1413"/>
      <c r="AT2" s="1420">
        <f>G10</f>
        <v>0</v>
      </c>
      <c r="AU2" s="1411" t="s">
        <v>867</v>
      </c>
      <c r="AV2" s="1493"/>
      <c r="AW2" s="1411"/>
      <c r="AX2" s="1493"/>
      <c r="AY2" s="1493"/>
      <c r="AZ2" s="1493"/>
      <c r="BA2" s="1411" t="s">
        <v>867</v>
      </c>
      <c r="BB2" s="1411"/>
      <c r="BC2" s="1493"/>
      <c r="BD2" s="1493"/>
      <c r="BE2" s="1493"/>
      <c r="BF2" s="1421"/>
      <c r="BG2" s="1411" t="s">
        <v>867</v>
      </c>
      <c r="BH2" s="1421"/>
      <c r="BI2" s="1421"/>
      <c r="BJ2" s="1411" t="s">
        <v>867</v>
      </c>
      <c r="BK2" s="1421"/>
      <c r="BL2" s="1493"/>
      <c r="BM2" s="1493"/>
      <c r="BN2" s="1411" t="s">
        <v>867</v>
      </c>
      <c r="BO2" s="1413"/>
      <c r="BP2" s="1421"/>
      <c r="BQ2" s="1493"/>
      <c r="BR2" s="1411" t="s">
        <v>867</v>
      </c>
      <c r="BS2" s="1411">
        <f>IF(IFERROR(SEARCH("代表",事前シート!H20),0)&gt;0,LEFT(事前シート!H20,SEARCH("代表",事前シート!H20)-1),事前シート!H20)</f>
        <v>0</v>
      </c>
      <c r="BT2" s="1414" t="str">
        <f>IFERROR(IF(SEARCH("代表",事前シート!H20)&gt;0,MID(事前シート!H20,SEARCH("代表",事前シート!H20),99),""),"")</f>
        <v/>
      </c>
      <c r="BU2" s="1414" t="s">
        <v>867</v>
      </c>
      <c r="BV2" s="1411" t="s">
        <v>867</v>
      </c>
      <c r="BW2" s="1414">
        <f>IF(IFERROR(SEARCH("代表",事前シート!H22),0)&gt;0,LEFT(事前シート!H22,SEARCH("代表",事前シート!H22)-1),事前シート!H22)</f>
        <v>0</v>
      </c>
      <c r="BX2" s="1414" t="str">
        <f>IFERROR(IF(SEARCH("代表",事前シート!H22)&gt;0,MID(事前シート!H22,SEARCH("代表",事前シート!H22),99),""),"")</f>
        <v/>
      </c>
      <c r="BY2" s="1411" t="s">
        <v>867</v>
      </c>
      <c r="BZ2" s="1414" t="str">
        <f>IF(事前シート!S24="","",事前シート!S24)</f>
        <v/>
      </c>
      <c r="CA2" s="1414" t="str">
        <f>IF(事前シート!H23="","",事前シート!H23)</f>
        <v/>
      </c>
      <c r="CB2" s="1411" t="s">
        <v>867</v>
      </c>
      <c r="CC2" s="1493"/>
      <c r="CD2" s="1411" t="s">
        <v>867</v>
      </c>
      <c r="CE2" s="1411" t="s">
        <v>867</v>
      </c>
      <c r="CF2" s="1411" t="s">
        <v>867</v>
      </c>
      <c r="CG2" s="1413"/>
      <c r="CH2" s="1411"/>
      <c r="CI2" s="1413"/>
      <c r="CJ2" s="1411" t="s">
        <v>867</v>
      </c>
      <c r="CK2" s="1414" t="str">
        <f>IF(事前シート!J8&lt;&gt;"",事前シート!J8,"")</f>
        <v/>
      </c>
      <c r="CL2" s="1411" t="s">
        <v>867</v>
      </c>
      <c r="CM2" s="1411"/>
      <c r="CN2" s="1411" t="s">
        <v>867</v>
      </c>
      <c r="CO2" s="1411" t="s">
        <v>867</v>
      </c>
      <c r="CP2" s="1411" t="s">
        <v>867</v>
      </c>
      <c r="CQ2" s="1411" t="s">
        <v>867</v>
      </c>
      <c r="CR2" s="1493"/>
      <c r="CS2" s="1414" t="str">
        <f>IF('２面'!AA59="■","有","")</f>
        <v/>
      </c>
      <c r="CT2" s="1411" t="s">
        <v>867</v>
      </c>
      <c r="CU2" s="1411" t="s">
        <v>867</v>
      </c>
      <c r="CV2" s="1411" t="s">
        <v>867</v>
      </c>
      <c r="CW2" s="1414" t="str">
        <f>IF(申込書!P18&lt;&gt;"","有","")</f>
        <v/>
      </c>
      <c r="CX2" s="1414" t="str">
        <f>DBCS("Ｓ"&amp;RIGHT(TEXT(G10,"y"),1)&amp;TEXT(G10,"mm")&amp;TEXT(G10,"dd")&amp;H10)</f>
        <v>Ｓ００１００</v>
      </c>
      <c r="CY2" s="1414" t="str">
        <f>IF(申込書!P18&lt;&gt;"",申込書!P18,"")</f>
        <v/>
      </c>
      <c r="CZ2" s="1414" t="str">
        <f>IF(申込書!L18&lt;&gt;"",申込書!L18,"")</f>
        <v/>
      </c>
      <c r="DA2" s="1414" t="str">
        <f>IF(申込書!E18&lt;&gt;"",申込書!E18,"")</f>
        <v/>
      </c>
      <c r="DB2" s="1419" t="str">
        <f>IF(申込書!V18&lt;&gt;"",申込書!V18,"")</f>
        <v/>
      </c>
      <c r="DC2" s="1411" t="s">
        <v>867</v>
      </c>
      <c r="DD2" s="1411" t="s">
        <v>867</v>
      </c>
      <c r="DE2" s="1414">
        <f>IF(IFERROR(SEARCH("代表",'２面'!R9),0)&gt;0,LEFT('２面'!R9,SEARCH("代表",'２面'!R9)-1),'２面'!R9)</f>
        <v>0</v>
      </c>
      <c r="DF2" s="1414" t="str">
        <f>IFERROR(IF(SEARCH("代表",'２面'!R9)&gt;0,MID('２面'!R9,SEARCH("代表",'２面'!R9),99),""),"")</f>
        <v/>
      </c>
      <c r="DG2" s="1414">
        <f>'２面'!R11</f>
        <v>0</v>
      </c>
      <c r="DH2" s="1414">
        <f>'２面'!R13</f>
        <v>0</v>
      </c>
      <c r="DI2" s="1414" t="str">
        <f>IF('２面'!R15&lt;&gt;"",'２面'!R15,"")</f>
        <v/>
      </c>
      <c r="DJ2" s="1414" t="str">
        <f>IF('２面(複数申請者)'!R9&lt;&gt;"",IF(IFERROR(SEARCH("代表",'２面(複数申請者)'!R9),0)&gt;0,LEFT('２面(複数申請者)'!R9,SEARCH("代表",'２面(複数申請者)'!R9)-1),'２面(複数申請者)'!R9),"")</f>
        <v/>
      </c>
      <c r="DK2" s="1414" t="str">
        <f>IFERROR(IF(SEARCH("代表",'２面(複数申請者)'!R9)&gt;0,MID('２面(複数申請者)'!R9,SEARCH("代表",'２面(複数申請者)'!R9),99),""),"")</f>
        <v/>
      </c>
      <c r="DL2" s="1414" t="str">
        <f>IF('２面(複数申請者)'!R11&lt;&gt;"",'２面(複数申請者)'!R11,"")</f>
        <v/>
      </c>
      <c r="DM2" s="1414" t="str">
        <f>IF('２面(複数申請者)'!R13&lt;&gt;"",'２面(複数申請者)'!R13,"")</f>
        <v/>
      </c>
      <c r="DN2" s="1414" t="str">
        <f>IF('２面(複数申請者)'!R15&lt;&gt;"",'２面(複数申請者)'!R15,"")</f>
        <v/>
      </c>
      <c r="DO2" s="1414">
        <f>IF(IFERROR(SEARCH("代表",'２面'!R33),0)&gt;0,LEFT('２面'!R33,SEARCH("代表",'２面'!R33)-1),'２面'!R33)</f>
        <v>0</v>
      </c>
      <c r="DP2" s="1414" t="str">
        <f>IFERROR(IF(SEARCH("代表",'２面'!R33)&gt;0,MID('２面'!R33,SEARCH("代表",'２面'!R33),99),""),"")</f>
        <v/>
      </c>
      <c r="DQ2" s="1414">
        <f>'２面'!R35</f>
        <v>0</v>
      </c>
      <c r="DR2" s="1414">
        <f>'２面'!R37</f>
        <v>0</v>
      </c>
      <c r="DS2" s="1414" t="str">
        <f>IF('２面'!R39&lt;&gt;"",'２面'!R39,"")</f>
        <v/>
      </c>
      <c r="DT2" s="1414" t="str">
        <f>IF('２面(複数建築主)'!R9&lt;&gt;"",IF(IFERROR(SEARCH("代表",'２面(複数建築主)'!R9),0)&gt;0,LEFT('２面(複数建築主)'!R9,SEARCH("代表",'２面(複数建築主)'!R9)-1),'２面(複数建築主)'!R9),"")</f>
        <v/>
      </c>
      <c r="DU2" s="1414" t="str">
        <f>IFERROR(IF(SEARCH("代表",'２面(複数建築主)'!R33)&gt;0,MID('２面(複数建築主)'!R33,SEARCH("代表",'２面(複数建築主)'!R33),99),""),"")</f>
        <v/>
      </c>
      <c r="DV2" s="1414" t="str">
        <f>IF('２面(複数建築主)'!R11&lt;&gt;"",'２面(複数建築主)'!R11,"")</f>
        <v/>
      </c>
      <c r="DW2" s="1414" t="str">
        <f>IF('２面(複数建築主)'!R13&lt;&gt;"",'２面(複数建築主)'!R13,"")</f>
        <v/>
      </c>
      <c r="DX2" s="1414" t="str">
        <f>IF('２面(複数建築主)'!R15&lt;&gt;"",'２面(複数建築主)'!R15,"")</f>
        <v/>
      </c>
      <c r="DY2" s="1419" t="str">
        <f>IF('２面'!R21&lt;&gt;"",'２面'!R21,"")</f>
        <v/>
      </c>
      <c r="DZ2" s="1419" t="str">
        <f>IF('２面'!R23&lt;&gt;"",'２面'!R23,"")</f>
        <v/>
      </c>
      <c r="EA2" s="1419" t="str">
        <f>IF('２面'!R25&lt;&gt;"",'２面'!R25,"")</f>
        <v/>
      </c>
      <c r="EB2" s="1419" t="str">
        <f>IF('２面'!R27&lt;&gt;"",'２面'!R27,"")</f>
        <v/>
      </c>
      <c r="EC2" s="1419" t="str">
        <f>IF('２面'!R45&lt;&gt;"",'２面'!R45,"")</f>
        <v/>
      </c>
      <c r="ED2" s="1419" t="str">
        <f>IF('２面'!R48&lt;&gt;"",'２面'!R48,"")</f>
        <v/>
      </c>
      <c r="EE2" s="1419" t="str">
        <f>IF('２面'!R49&lt;&gt;"",'２面'!R49,"")</f>
        <v/>
      </c>
      <c r="EF2" s="1419" t="str">
        <f>IF('２面'!R51&lt;&gt;"",'２面'!R51,"")</f>
        <v/>
      </c>
      <c r="EG2" s="1419" t="str">
        <f>IF('２面'!R53&lt;&gt;"",'２面'!R53,"")</f>
        <v/>
      </c>
      <c r="EH2" s="1478" t="str">
        <f>IF(申込書!P19&lt;&gt;"",申込書!P19,"")</f>
        <v/>
      </c>
      <c r="EI2" s="1478" t="str">
        <f>IF(RIGHT(申込書!C19,5)="（ゲスト）","ゲスト","")</f>
        <v/>
      </c>
      <c r="EJ2" s="1478" t="str">
        <f>IF(申込書!P20&lt;&gt;"",申込書!P20,"")</f>
        <v/>
      </c>
      <c r="EK2" s="1478" t="str">
        <f>IF(RIGHT(申込書!C20,5)="（ゲスト）","ゲスト","")</f>
        <v/>
      </c>
      <c r="EL2" s="1478" t="str">
        <f>IF(申込書!P21&lt;&gt;"",申込書!P21,"")</f>
        <v/>
      </c>
      <c r="EM2" s="1478" t="str">
        <f>IF(RIGHT(申込書!C21,5)="（ゲスト）","ゲスト","")</f>
        <v/>
      </c>
      <c r="EN2" s="1478" t="str">
        <f>IF(申込書!P22&lt;&gt;"",申込書!P22,"")</f>
        <v/>
      </c>
      <c r="EO2" s="1478" t="str">
        <f>IF(RIGHT(申込書!C22,5)="（ゲスト）","ゲスト","")</f>
        <v/>
      </c>
      <c r="EP2" s="1493"/>
      <c r="EQ2" s="1493"/>
      <c r="ER2" s="1493"/>
      <c r="ES2" s="1493"/>
      <c r="ET2" s="1493"/>
      <c r="EU2" s="1493"/>
      <c r="EV2" s="1493"/>
      <c r="EW2" s="1493"/>
      <c r="EX2" s="1494"/>
      <c r="EY2" s="1495"/>
      <c r="EZ2" s="1478" t="str">
        <f>LEFT(初期画面!AD2,1)</f>
        <v>電</v>
      </c>
    </row>
    <row r="3" spans="1:156">
      <c r="A3" s="1382"/>
    </row>
    <row r="4" spans="1:156" ht="15">
      <c r="J4" s="1383"/>
    </row>
    <row r="5" spans="1:156" ht="15">
      <c r="J5" s="1383"/>
      <c r="DJ5" s="1418"/>
    </row>
    <row r="7" spans="1:156" ht="15">
      <c r="J7" s="1383"/>
    </row>
    <row r="8" spans="1:156" ht="15">
      <c r="J8" s="1383"/>
    </row>
    <row r="9" spans="1:156" ht="14.25" thickBot="1">
      <c r="G9" s="1384" t="s">
        <v>1938</v>
      </c>
      <c r="H9" s="1384" t="s">
        <v>1556</v>
      </c>
    </row>
    <row r="10" spans="1:156" ht="14.25" thickBot="1">
      <c r="F10" s="1385" t="str">
        <f ca="1">IFERROR(VLOOKUP(G10,G50:H55,2,FALSE),"")</f>
        <v/>
      </c>
      <c r="G10" s="1386"/>
      <c r="H10" s="1387"/>
    </row>
    <row r="11" spans="1:156">
      <c r="G11" s="2856" t="s">
        <v>1939</v>
      </c>
      <c r="H11" s="2856"/>
    </row>
    <row r="14" spans="1:156">
      <c r="G14" s="1388"/>
    </row>
    <row r="19" spans="129:131">
      <c r="EA19" s="1389" t="s">
        <v>867</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45995</v>
      </c>
      <c r="H50" s="1270" t="s">
        <v>2009</v>
      </c>
    </row>
    <row r="51" spans="7:8">
      <c r="G51" s="1392">
        <f ca="1">TODAY()-1</f>
        <v>45994</v>
      </c>
      <c r="H51" s="1270" t="s">
        <v>2010</v>
      </c>
    </row>
    <row r="52" spans="7:8">
      <c r="G52" s="1392">
        <f ca="1">TODAY()-2</f>
        <v>45993</v>
      </c>
      <c r="H52" s="1270" t="s">
        <v>2011</v>
      </c>
    </row>
    <row r="53" spans="7:8">
      <c r="G53" s="1392">
        <f ca="1">TODAY()-3</f>
        <v>45992</v>
      </c>
      <c r="H53" s="1270" t="s">
        <v>2012</v>
      </c>
    </row>
    <row r="54" spans="7:8">
      <c r="G54" s="1392">
        <f ca="1">TODAY()-4</f>
        <v>45991</v>
      </c>
      <c r="H54" s="1270" t="s">
        <v>2013</v>
      </c>
    </row>
    <row r="55" spans="7:8">
      <c r="G55" s="1392">
        <f ca="1">TODAY()-5</f>
        <v>45990</v>
      </c>
      <c r="H55" s="1270" t="s">
        <v>2014</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343</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344</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9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799"/>
      <c r="AZ4" s="1799"/>
      <c r="BA4" s="1799"/>
      <c r="BB4" s="1799"/>
      <c r="BC4" s="1799"/>
      <c r="BD4" s="1799"/>
      <c r="BE4" s="1800"/>
    </row>
    <row r="5" spans="2:77" ht="13.5" customHeight="1">
      <c r="B5" s="58" t="s">
        <v>345</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801"/>
      <c r="C6" s="1802"/>
      <c r="D6" s="1802"/>
      <c r="E6" s="1802"/>
      <c r="F6" s="1802"/>
      <c r="G6" s="1802"/>
      <c r="H6" s="1802"/>
      <c r="I6" s="1802"/>
      <c r="J6" s="1802"/>
      <c r="K6" s="1802"/>
      <c r="L6" s="1802"/>
      <c r="M6" s="1802"/>
      <c r="N6" s="1802"/>
      <c r="O6" s="1802"/>
      <c r="P6" s="1802"/>
      <c r="Q6" s="1802"/>
      <c r="R6" s="1802"/>
      <c r="S6" s="1802"/>
      <c r="T6" s="1802"/>
      <c r="U6" s="1802"/>
      <c r="V6" s="1802"/>
      <c r="W6" s="1802"/>
      <c r="X6" s="1802"/>
      <c r="Y6" s="1802"/>
      <c r="Z6" s="1802"/>
      <c r="AA6" s="1802"/>
      <c r="AB6" s="1802"/>
      <c r="AC6" s="1802"/>
      <c r="AD6" s="1802"/>
      <c r="AE6" s="1802"/>
      <c r="AF6" s="1802"/>
      <c r="AG6" s="1802"/>
      <c r="AH6" s="1802"/>
      <c r="AI6" s="1802"/>
      <c r="AJ6" s="1802"/>
      <c r="AK6" s="1802"/>
      <c r="AL6" s="1802"/>
      <c r="AM6" s="1802"/>
      <c r="AN6" s="1802"/>
      <c r="AO6" s="1802"/>
      <c r="AP6" s="1802"/>
      <c r="AQ6" s="1802"/>
      <c r="AR6" s="1802"/>
      <c r="AS6" s="1802"/>
      <c r="AT6" s="1802"/>
      <c r="AU6" s="1802"/>
      <c r="AV6" s="1802"/>
      <c r="AW6" s="1802"/>
      <c r="AX6" s="1802"/>
      <c r="AY6" s="1802"/>
      <c r="AZ6" s="1802"/>
      <c r="BA6" s="1802"/>
      <c r="BB6" s="1802"/>
      <c r="BC6" s="1802"/>
      <c r="BD6" s="1802"/>
      <c r="BE6" s="1803"/>
    </row>
    <row r="7" spans="2:77" ht="13.5" customHeight="1">
      <c r="B7" s="64" t="s">
        <v>346</v>
      </c>
      <c r="C7" s="65"/>
      <c r="D7" s="65"/>
      <c r="E7" s="65"/>
      <c r="F7" s="66"/>
      <c r="G7" s="65"/>
      <c r="H7" s="65"/>
      <c r="I7" s="65"/>
      <c r="J7" s="65"/>
      <c r="K7" s="65"/>
      <c r="L7" s="65"/>
      <c r="M7" s="65"/>
      <c r="N7" s="65"/>
      <c r="O7" s="65"/>
      <c r="P7" s="65"/>
      <c r="Q7" s="1804"/>
      <c r="R7" s="1805"/>
      <c r="S7" s="1805"/>
      <c r="T7" s="1805"/>
      <c r="U7" s="1805"/>
      <c r="V7" s="1805"/>
      <c r="W7" s="1805"/>
      <c r="X7" s="1805"/>
      <c r="Y7" s="1805"/>
      <c r="Z7" s="1805"/>
      <c r="AA7" s="1805"/>
      <c r="AB7" s="1805"/>
      <c r="AC7" s="1806"/>
      <c r="AD7" s="64" t="s">
        <v>347</v>
      </c>
      <c r="AE7" s="65"/>
      <c r="AF7" s="66"/>
      <c r="AG7" s="66"/>
      <c r="AH7" s="66"/>
      <c r="AI7" s="66"/>
      <c r="AJ7" s="66"/>
      <c r="AK7" s="66"/>
      <c r="AL7" s="66"/>
      <c r="AM7" s="66"/>
      <c r="AN7" s="66"/>
      <c r="AO7" s="66"/>
      <c r="AP7" s="66"/>
      <c r="AQ7" s="66"/>
      <c r="AR7" s="1807"/>
      <c r="AS7" s="1808"/>
      <c r="AT7" s="1808"/>
      <c r="AU7" s="1808"/>
      <c r="AV7" s="1808"/>
      <c r="AW7" s="1808"/>
      <c r="AX7" s="1808"/>
      <c r="AY7" s="1808"/>
      <c r="AZ7" s="1808"/>
      <c r="BA7" s="1808"/>
      <c r="BB7" s="1808"/>
      <c r="BC7" s="1808"/>
      <c r="BD7" s="1808"/>
      <c r="BE7" s="1809"/>
      <c r="BS7" s="15">
        <v>7</v>
      </c>
      <c r="BT7" s="15">
        <v>8</v>
      </c>
      <c r="BV7" s="14" t="s">
        <v>293</v>
      </c>
      <c r="BW7" s="14" t="s">
        <v>294</v>
      </c>
      <c r="BX7" s="14" t="s">
        <v>295</v>
      </c>
      <c r="BY7" s="14" t="s">
        <v>296</v>
      </c>
    </row>
    <row r="8" spans="2:77" ht="13.5" customHeight="1">
      <c r="B8" s="67" t="s">
        <v>348</v>
      </c>
      <c r="C8" s="68"/>
      <c r="D8" s="68"/>
      <c r="E8" s="68"/>
      <c r="F8" s="68"/>
      <c r="G8" s="68"/>
      <c r="H8" s="68"/>
      <c r="I8" s="68"/>
      <c r="J8" s="68"/>
      <c r="K8" s="68"/>
      <c r="L8" s="68"/>
      <c r="M8" s="68"/>
      <c r="N8" s="68"/>
      <c r="O8" s="1810"/>
      <c r="P8" s="1810"/>
      <c r="Q8" s="1810"/>
      <c r="R8" s="1810"/>
      <c r="S8" s="1810"/>
      <c r="T8" s="1810"/>
      <c r="U8" s="1810"/>
      <c r="V8" s="1810"/>
      <c r="W8" s="1810"/>
      <c r="X8" s="1810"/>
      <c r="Y8" s="1810"/>
      <c r="Z8" s="1810"/>
      <c r="AA8" s="1810"/>
      <c r="AB8" s="1810"/>
      <c r="AC8" s="1810"/>
      <c r="AD8" s="67" t="s">
        <v>349</v>
      </c>
      <c r="AE8" s="69"/>
      <c r="AF8" s="69"/>
      <c r="AG8" s="69"/>
      <c r="AH8" s="69"/>
      <c r="AI8" s="70"/>
      <c r="AJ8" s="67"/>
      <c r="AK8" s="71"/>
      <c r="AL8" s="1810"/>
      <c r="AM8" s="1810"/>
      <c r="AN8" s="1810"/>
      <c r="AO8" s="1810"/>
      <c r="AP8" s="1810"/>
      <c r="AQ8" s="1810"/>
      <c r="AR8" s="1810"/>
      <c r="AS8" s="1810"/>
      <c r="AT8" s="1810"/>
      <c r="AU8" s="1810"/>
      <c r="AV8" s="1810"/>
      <c r="AW8" s="1810"/>
      <c r="AX8" s="1810"/>
      <c r="AY8" s="1810"/>
      <c r="AZ8" s="1810"/>
      <c r="BA8" s="1810"/>
      <c r="BB8" s="1810"/>
      <c r="BC8" s="1810"/>
      <c r="BD8" s="1810"/>
      <c r="BE8" s="1811"/>
    </row>
    <row r="9" spans="2:77" ht="13.5" customHeight="1" thickBot="1">
      <c r="B9" s="58" t="s">
        <v>2257</v>
      </c>
      <c r="C9" s="60"/>
      <c r="D9" s="60"/>
      <c r="E9" s="60"/>
      <c r="F9" s="60"/>
      <c r="G9" s="60"/>
      <c r="H9" s="60"/>
      <c r="I9" s="60"/>
      <c r="J9" s="1812"/>
      <c r="K9" s="1812"/>
      <c r="L9" s="1812"/>
      <c r="M9" s="1812"/>
      <c r="N9" s="1812"/>
      <c r="O9" s="1812"/>
      <c r="P9" s="1812"/>
      <c r="Q9" s="1812"/>
      <c r="R9" s="1812"/>
      <c r="S9" s="1813"/>
      <c r="T9" s="1817" t="s">
        <v>350</v>
      </c>
      <c r="U9" s="1818"/>
      <c r="V9" s="1818"/>
      <c r="W9" s="1818"/>
      <c r="X9" s="1818"/>
      <c r="Y9" s="1818"/>
      <c r="Z9" s="1818"/>
      <c r="AA9" s="1818"/>
      <c r="AB9" s="1818"/>
      <c r="AC9" s="1814" t="str">
        <f>IF(事前シート!O44&lt;&gt;"",事前シート!O44,"")</f>
        <v/>
      </c>
      <c r="AD9" s="1815"/>
      <c r="AE9" s="1815"/>
      <c r="AF9" s="1815"/>
      <c r="AG9" s="1815"/>
      <c r="AH9" s="1815"/>
      <c r="AI9" s="1815"/>
      <c r="AJ9" s="1815"/>
      <c r="AK9" s="1815"/>
      <c r="AL9" s="1816"/>
      <c r="AM9" s="65" t="s">
        <v>351</v>
      </c>
      <c r="AN9" s="66"/>
      <c r="AO9" s="66"/>
      <c r="AP9" s="66"/>
      <c r="AQ9" s="66"/>
      <c r="AR9" s="66"/>
      <c r="AS9" s="1815"/>
      <c r="AT9" s="1815"/>
      <c r="AU9" s="1815"/>
      <c r="AV9" s="1815"/>
      <c r="AW9" s="1815"/>
      <c r="AX9" s="1815"/>
      <c r="AY9" s="1815"/>
      <c r="AZ9" s="1815"/>
      <c r="BA9" s="1815"/>
      <c r="BB9" s="1815"/>
      <c r="BC9" s="1815"/>
      <c r="BD9" s="1815"/>
      <c r="BE9" s="1816"/>
    </row>
    <row r="10" spans="2:77" ht="13.5" customHeight="1">
      <c r="B10" s="72" t="s">
        <v>2240</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298</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288</v>
      </c>
      <c r="D11" s="59"/>
      <c r="E11" s="59"/>
      <c r="F11" s="60"/>
      <c r="G11" s="59"/>
      <c r="H11" s="59"/>
      <c r="I11" s="59"/>
      <c r="J11" s="1797"/>
      <c r="K11" s="1797"/>
      <c r="L11" s="1797"/>
      <c r="M11" s="1797"/>
      <c r="N11" s="1797"/>
      <c r="O11" s="1797"/>
      <c r="P11" s="1797"/>
      <c r="Q11" s="1797"/>
      <c r="R11" s="1797"/>
      <c r="S11" s="1797"/>
      <c r="T11" s="1797"/>
      <c r="U11" s="1797"/>
      <c r="V11" s="1797"/>
      <c r="W11" s="1797"/>
      <c r="X11" s="1797"/>
      <c r="Y11" s="1797"/>
      <c r="Z11" s="1797"/>
      <c r="AA11" s="1797"/>
      <c r="AB11" s="1797"/>
      <c r="AC11" s="1798"/>
      <c r="AD11" s="78"/>
      <c r="AE11" s="58" t="s">
        <v>288</v>
      </c>
      <c r="AF11" s="59"/>
      <c r="AG11" s="59"/>
      <c r="AH11" s="60"/>
      <c r="AI11" s="59"/>
      <c r="AJ11" s="59"/>
      <c r="AK11" s="59"/>
      <c r="AL11" s="1797"/>
      <c r="AM11" s="1797"/>
      <c r="AN11" s="1797"/>
      <c r="AO11" s="1797"/>
      <c r="AP11" s="1797"/>
      <c r="AQ11" s="1797"/>
      <c r="AR11" s="1797"/>
      <c r="AS11" s="1797"/>
      <c r="AT11" s="1797"/>
      <c r="AU11" s="1797"/>
      <c r="AV11" s="1797"/>
      <c r="AW11" s="1797"/>
      <c r="AX11" s="1797"/>
      <c r="AY11" s="1797"/>
      <c r="AZ11" s="1797"/>
      <c r="BA11" s="1797"/>
      <c r="BB11" s="1797"/>
      <c r="BC11" s="1797"/>
      <c r="BD11" s="1797"/>
      <c r="BE11" s="1798"/>
    </row>
    <row r="12" spans="2:77" ht="13.5" customHeight="1">
      <c r="B12" s="78"/>
      <c r="C12" s="79" t="s">
        <v>289</v>
      </c>
      <c r="D12" s="80"/>
      <c r="E12" s="80"/>
      <c r="F12" s="80"/>
      <c r="G12" s="80"/>
      <c r="H12" s="80"/>
      <c r="I12" s="80"/>
      <c r="J12" s="1791"/>
      <c r="K12" s="1791"/>
      <c r="L12" s="1791"/>
      <c r="M12" s="1791"/>
      <c r="N12" s="1791"/>
      <c r="O12" s="1791"/>
      <c r="P12" s="1791"/>
      <c r="Q12" s="1791"/>
      <c r="R12" s="1791"/>
      <c r="S12" s="1791"/>
      <c r="T12" s="1791"/>
      <c r="U12" s="1791"/>
      <c r="V12" s="1791"/>
      <c r="W12" s="1791"/>
      <c r="X12" s="1791"/>
      <c r="Y12" s="1791"/>
      <c r="Z12" s="1791"/>
      <c r="AA12" s="1791"/>
      <c r="AB12" s="1791"/>
      <c r="AC12" s="1792"/>
      <c r="AD12" s="78"/>
      <c r="AE12" s="79" t="s">
        <v>289</v>
      </c>
      <c r="AF12" s="80"/>
      <c r="AG12" s="80"/>
      <c r="AH12" s="80"/>
      <c r="AI12" s="80"/>
      <c r="AJ12" s="80"/>
      <c r="AK12" s="80"/>
      <c r="AL12" s="1791"/>
      <c r="AM12" s="1791"/>
      <c r="AN12" s="1791"/>
      <c r="AO12" s="1791"/>
      <c r="AP12" s="1791"/>
      <c r="AQ12" s="1791"/>
      <c r="AR12" s="1791"/>
      <c r="AS12" s="1791"/>
      <c r="AT12" s="1791"/>
      <c r="AU12" s="1791"/>
      <c r="AV12" s="1791"/>
      <c r="AW12" s="1791"/>
      <c r="AX12" s="1791"/>
      <c r="AY12" s="1791"/>
      <c r="AZ12" s="1791"/>
      <c r="BA12" s="1791"/>
      <c r="BB12" s="1791"/>
      <c r="BC12" s="1791"/>
      <c r="BD12" s="1791"/>
      <c r="BE12" s="1792"/>
    </row>
    <row r="13" spans="2:77" ht="13.5" customHeight="1">
      <c r="B13" s="78"/>
      <c r="C13" s="81" t="s">
        <v>288</v>
      </c>
      <c r="D13" s="82"/>
      <c r="E13" s="82"/>
      <c r="F13" s="82"/>
      <c r="G13" s="82"/>
      <c r="H13" s="82"/>
      <c r="I13" s="82"/>
      <c r="J13" s="1789"/>
      <c r="K13" s="1789"/>
      <c r="L13" s="1789"/>
      <c r="M13" s="1789"/>
      <c r="N13" s="1789"/>
      <c r="O13" s="1789"/>
      <c r="P13" s="1789"/>
      <c r="Q13" s="1789"/>
      <c r="R13" s="1789"/>
      <c r="S13" s="1789"/>
      <c r="T13" s="1789"/>
      <c r="U13" s="1789"/>
      <c r="V13" s="1789"/>
      <c r="W13" s="1789"/>
      <c r="X13" s="1789"/>
      <c r="Y13" s="1789"/>
      <c r="Z13" s="1789"/>
      <c r="AA13" s="1789"/>
      <c r="AB13" s="1789"/>
      <c r="AC13" s="1790"/>
      <c r="AD13" s="78"/>
      <c r="AE13" s="81" t="s">
        <v>288</v>
      </c>
      <c r="AF13" s="82"/>
      <c r="AG13" s="82"/>
      <c r="AH13" s="82"/>
      <c r="AI13" s="82"/>
      <c r="AJ13" s="82"/>
      <c r="AK13" s="82"/>
      <c r="AL13" s="1789"/>
      <c r="AM13" s="1789"/>
      <c r="AN13" s="1789"/>
      <c r="AO13" s="1789"/>
      <c r="AP13" s="1789"/>
      <c r="AQ13" s="1789"/>
      <c r="AR13" s="1789"/>
      <c r="AS13" s="1789"/>
      <c r="AT13" s="1789"/>
      <c r="AU13" s="1789"/>
      <c r="AV13" s="1789"/>
      <c r="AW13" s="1789"/>
      <c r="AX13" s="1789"/>
      <c r="AY13" s="1789"/>
      <c r="AZ13" s="1789"/>
      <c r="BA13" s="1789"/>
      <c r="BB13" s="1789"/>
      <c r="BC13" s="1789"/>
      <c r="BD13" s="1789"/>
      <c r="BE13" s="1790"/>
    </row>
    <row r="14" spans="2:77" ht="13.5" customHeight="1">
      <c r="B14" s="78"/>
      <c r="C14" s="79" t="s">
        <v>28</v>
      </c>
      <c r="D14" s="80"/>
      <c r="E14" s="80"/>
      <c r="F14" s="80"/>
      <c r="G14" s="80"/>
      <c r="H14" s="80"/>
      <c r="I14" s="80"/>
      <c r="J14" s="1791"/>
      <c r="K14" s="1791"/>
      <c r="L14" s="1791"/>
      <c r="M14" s="1791"/>
      <c r="N14" s="1791"/>
      <c r="O14" s="1791"/>
      <c r="P14" s="1791"/>
      <c r="Q14" s="1791"/>
      <c r="R14" s="1791"/>
      <c r="S14" s="1791"/>
      <c r="T14" s="1791"/>
      <c r="U14" s="1791"/>
      <c r="V14" s="1791"/>
      <c r="W14" s="1791"/>
      <c r="X14" s="1791"/>
      <c r="Y14" s="1791"/>
      <c r="Z14" s="1791"/>
      <c r="AA14" s="1791"/>
      <c r="AB14" s="1791"/>
      <c r="AC14" s="1792"/>
      <c r="AD14" s="78"/>
      <c r="AE14" s="79" t="s">
        <v>28</v>
      </c>
      <c r="AF14" s="80"/>
      <c r="AG14" s="80"/>
      <c r="AH14" s="80"/>
      <c r="AI14" s="80"/>
      <c r="AJ14" s="80"/>
      <c r="AK14" s="80"/>
      <c r="AL14" s="1791"/>
      <c r="AM14" s="1791"/>
      <c r="AN14" s="1791"/>
      <c r="AO14" s="1791"/>
      <c r="AP14" s="1791"/>
      <c r="AQ14" s="1791"/>
      <c r="AR14" s="1791"/>
      <c r="AS14" s="1791"/>
      <c r="AT14" s="1791"/>
      <c r="AU14" s="1791"/>
      <c r="AV14" s="1791"/>
      <c r="AW14" s="1791"/>
      <c r="AX14" s="1791"/>
      <c r="AY14" s="1791"/>
      <c r="AZ14" s="1791"/>
      <c r="BA14" s="1791"/>
      <c r="BB14" s="1791"/>
      <c r="BC14" s="1791"/>
      <c r="BD14" s="1791"/>
      <c r="BE14" s="1792"/>
    </row>
    <row r="15" spans="2:77" ht="13.5" customHeight="1">
      <c r="B15" s="78"/>
      <c r="C15" s="62" t="s">
        <v>290</v>
      </c>
      <c r="D15" s="63"/>
      <c r="E15" s="63"/>
      <c r="F15" s="63"/>
      <c r="G15" s="63"/>
      <c r="H15" s="63"/>
      <c r="I15" s="63"/>
      <c r="J15" s="1787"/>
      <c r="K15" s="1787"/>
      <c r="L15" s="1787"/>
      <c r="M15" s="1787"/>
      <c r="N15" s="1787"/>
      <c r="O15" s="1787"/>
      <c r="P15" s="1787"/>
      <c r="Q15" s="1787"/>
      <c r="R15" s="1787"/>
      <c r="S15" s="1787"/>
      <c r="T15" s="1787"/>
      <c r="U15" s="1787"/>
      <c r="V15" s="1787"/>
      <c r="W15" s="1787"/>
      <c r="X15" s="1787"/>
      <c r="Y15" s="1787"/>
      <c r="Z15" s="1787"/>
      <c r="AA15" s="1787"/>
      <c r="AB15" s="1787"/>
      <c r="AC15" s="1788"/>
      <c r="AD15" s="78"/>
      <c r="AE15" s="62" t="s">
        <v>290</v>
      </c>
      <c r="AF15" s="63"/>
      <c r="AG15" s="63"/>
      <c r="AH15" s="63"/>
      <c r="AI15" s="63"/>
      <c r="AJ15" s="63"/>
      <c r="AK15" s="63"/>
      <c r="AL15" s="1787"/>
      <c r="AM15" s="1787"/>
      <c r="AN15" s="1787"/>
      <c r="AO15" s="1787"/>
      <c r="AP15" s="1787"/>
      <c r="AQ15" s="1787"/>
      <c r="AR15" s="1787"/>
      <c r="AS15" s="1787"/>
      <c r="AT15" s="1787"/>
      <c r="AU15" s="1787"/>
      <c r="AV15" s="1787"/>
      <c r="AW15" s="1787"/>
      <c r="AX15" s="1787"/>
      <c r="AY15" s="1787"/>
      <c r="AZ15" s="1787"/>
      <c r="BA15" s="1787"/>
      <c r="BB15" s="1787"/>
      <c r="BC15" s="1787"/>
      <c r="BD15" s="1787"/>
      <c r="BE15" s="1788"/>
    </row>
    <row r="16" spans="2:77" ht="13.5" customHeight="1">
      <c r="B16" s="78"/>
      <c r="C16" s="81" t="s">
        <v>288</v>
      </c>
      <c r="D16" s="82"/>
      <c r="E16" s="82"/>
      <c r="F16" s="82"/>
      <c r="G16" s="82"/>
      <c r="H16" s="82"/>
      <c r="I16" s="82"/>
      <c r="J16" s="1789"/>
      <c r="K16" s="1789"/>
      <c r="L16" s="1789"/>
      <c r="M16" s="1789"/>
      <c r="N16" s="1789"/>
      <c r="O16" s="1789"/>
      <c r="P16" s="1789"/>
      <c r="Q16" s="1789"/>
      <c r="R16" s="1789"/>
      <c r="S16" s="1789"/>
      <c r="T16" s="1789"/>
      <c r="U16" s="1789"/>
      <c r="V16" s="1789"/>
      <c r="W16" s="1789"/>
      <c r="X16" s="1789"/>
      <c r="Y16" s="1789"/>
      <c r="Z16" s="1789"/>
      <c r="AA16" s="1789"/>
      <c r="AB16" s="1789"/>
      <c r="AC16" s="1790"/>
      <c r="AD16" s="78"/>
      <c r="AE16" s="81" t="s">
        <v>288</v>
      </c>
      <c r="AF16" s="82"/>
      <c r="AG16" s="82"/>
      <c r="AH16" s="82"/>
      <c r="AI16" s="82"/>
      <c r="AJ16" s="82"/>
      <c r="AK16" s="82"/>
      <c r="AL16" s="1789"/>
      <c r="AM16" s="1789"/>
      <c r="AN16" s="1789"/>
      <c r="AO16" s="1789"/>
      <c r="AP16" s="1789"/>
      <c r="AQ16" s="1789"/>
      <c r="AR16" s="1789"/>
      <c r="AS16" s="1789"/>
      <c r="AT16" s="1789"/>
      <c r="AU16" s="1789"/>
      <c r="AV16" s="1789"/>
      <c r="AW16" s="1789"/>
      <c r="AX16" s="1789"/>
      <c r="AY16" s="1789"/>
      <c r="AZ16" s="1789"/>
      <c r="BA16" s="1789"/>
      <c r="BB16" s="1789"/>
      <c r="BC16" s="1789"/>
      <c r="BD16" s="1789"/>
      <c r="BE16" s="1790"/>
    </row>
    <row r="17" spans="2:57" ht="13.5" customHeight="1">
      <c r="B17" s="78"/>
      <c r="C17" s="79" t="s">
        <v>14</v>
      </c>
      <c r="D17" s="80"/>
      <c r="E17" s="80"/>
      <c r="F17" s="80"/>
      <c r="G17" s="80"/>
      <c r="H17" s="80"/>
      <c r="I17" s="80"/>
      <c r="J17" s="1791"/>
      <c r="K17" s="1791"/>
      <c r="L17" s="1791"/>
      <c r="M17" s="1791"/>
      <c r="N17" s="1791"/>
      <c r="O17" s="1791"/>
      <c r="P17" s="1791"/>
      <c r="Q17" s="1791"/>
      <c r="R17" s="1791"/>
      <c r="S17" s="1791"/>
      <c r="T17" s="1791"/>
      <c r="U17" s="1791"/>
      <c r="V17" s="1791"/>
      <c r="W17" s="1791"/>
      <c r="X17" s="1791"/>
      <c r="Y17" s="1791"/>
      <c r="Z17" s="1791"/>
      <c r="AA17" s="1791"/>
      <c r="AB17" s="1791"/>
      <c r="AC17" s="1792"/>
      <c r="AD17" s="78"/>
      <c r="AE17" s="79" t="s">
        <v>14</v>
      </c>
      <c r="AF17" s="80"/>
      <c r="AG17" s="80"/>
      <c r="AH17" s="80"/>
      <c r="AI17" s="80"/>
      <c r="AJ17" s="80"/>
      <c r="AK17" s="80"/>
      <c r="AL17" s="1791"/>
      <c r="AM17" s="1791"/>
      <c r="AN17" s="1791"/>
      <c r="AO17" s="1791"/>
      <c r="AP17" s="1791"/>
      <c r="AQ17" s="1791"/>
      <c r="AR17" s="1791"/>
      <c r="AS17" s="1791"/>
      <c r="AT17" s="1791"/>
      <c r="AU17" s="1791"/>
      <c r="AV17" s="1791"/>
      <c r="AW17" s="1791"/>
      <c r="AX17" s="1791"/>
      <c r="AY17" s="1791"/>
      <c r="AZ17" s="1791"/>
      <c r="BA17" s="1791"/>
      <c r="BB17" s="1791"/>
      <c r="BC17" s="1791"/>
      <c r="BD17" s="1791"/>
      <c r="BE17" s="1792"/>
    </row>
    <row r="18" spans="2:57" ht="13.5" customHeight="1">
      <c r="B18" s="78"/>
      <c r="C18" s="64" t="s">
        <v>291</v>
      </c>
      <c r="D18" s="65"/>
      <c r="E18" s="65"/>
      <c r="F18" s="65"/>
      <c r="G18" s="65"/>
      <c r="H18" s="65"/>
      <c r="I18" s="65"/>
      <c r="J18" s="1793"/>
      <c r="K18" s="1793"/>
      <c r="L18" s="1793"/>
      <c r="M18" s="1793"/>
      <c r="N18" s="1793"/>
      <c r="O18" s="1793"/>
      <c r="P18" s="1793"/>
      <c r="Q18" s="1793"/>
      <c r="R18" s="1793"/>
      <c r="S18" s="1793"/>
      <c r="T18" s="1793"/>
      <c r="U18" s="1793"/>
      <c r="V18" s="1793"/>
      <c r="W18" s="1793"/>
      <c r="X18" s="1793"/>
      <c r="Y18" s="1793"/>
      <c r="Z18" s="1793"/>
      <c r="AA18" s="1793"/>
      <c r="AB18" s="1793"/>
      <c r="AC18" s="1794"/>
      <c r="AD18" s="78"/>
      <c r="AE18" s="64" t="s">
        <v>291</v>
      </c>
      <c r="AF18" s="65"/>
      <c r="AG18" s="65"/>
      <c r="AH18" s="65"/>
      <c r="AI18" s="65"/>
      <c r="AJ18" s="65"/>
      <c r="AK18" s="65"/>
      <c r="AL18" s="1793"/>
      <c r="AM18" s="1793"/>
      <c r="AN18" s="1793"/>
      <c r="AO18" s="1793"/>
      <c r="AP18" s="1793"/>
      <c r="AQ18" s="1793"/>
      <c r="AR18" s="1793"/>
      <c r="AS18" s="1793"/>
      <c r="AT18" s="1793"/>
      <c r="AU18" s="1793"/>
      <c r="AV18" s="1793"/>
      <c r="AW18" s="1793"/>
      <c r="AX18" s="1793"/>
      <c r="AY18" s="1793"/>
      <c r="AZ18" s="1793"/>
      <c r="BA18" s="1793"/>
      <c r="BB18" s="1793"/>
      <c r="BC18" s="1793"/>
      <c r="BD18" s="1793"/>
      <c r="BE18" s="1794"/>
    </row>
    <row r="19" spans="2:57" ht="13.5" customHeight="1" thickBot="1">
      <c r="B19" s="83"/>
      <c r="C19" s="84" t="s">
        <v>292</v>
      </c>
      <c r="D19" s="85"/>
      <c r="E19" s="85"/>
      <c r="F19" s="85"/>
      <c r="G19" s="85"/>
      <c r="H19" s="85"/>
      <c r="I19" s="85"/>
      <c r="J19" s="1795"/>
      <c r="K19" s="1795"/>
      <c r="L19" s="1795"/>
      <c r="M19" s="1795"/>
      <c r="N19" s="1795"/>
      <c r="O19" s="1795"/>
      <c r="P19" s="1795"/>
      <c r="Q19" s="1795"/>
      <c r="R19" s="1795"/>
      <c r="S19" s="1795"/>
      <c r="T19" s="1795"/>
      <c r="U19" s="1795"/>
      <c r="V19" s="1795"/>
      <c r="W19" s="1795"/>
      <c r="X19" s="1795"/>
      <c r="Y19" s="1795"/>
      <c r="Z19" s="1795"/>
      <c r="AA19" s="1795"/>
      <c r="AB19" s="1795"/>
      <c r="AC19" s="1796"/>
      <c r="AD19" s="83"/>
      <c r="AE19" s="84" t="s">
        <v>292</v>
      </c>
      <c r="AF19" s="85"/>
      <c r="AG19" s="85"/>
      <c r="AH19" s="85"/>
      <c r="AI19" s="85"/>
      <c r="AJ19" s="85"/>
      <c r="AK19" s="85"/>
      <c r="AL19" s="1795"/>
      <c r="AM19" s="1795"/>
      <c r="AN19" s="1795"/>
      <c r="AO19" s="1795"/>
      <c r="AP19" s="1795"/>
      <c r="AQ19" s="1795"/>
      <c r="AR19" s="1795"/>
      <c r="AS19" s="1795"/>
      <c r="AT19" s="1795"/>
      <c r="AU19" s="1795"/>
      <c r="AV19" s="1795"/>
      <c r="AW19" s="1795"/>
      <c r="AX19" s="1795"/>
      <c r="AY19" s="1795"/>
      <c r="AZ19" s="1795"/>
      <c r="BA19" s="1795"/>
      <c r="BB19" s="1795"/>
      <c r="BC19" s="1795"/>
      <c r="BD19" s="1795"/>
      <c r="BE19" s="1796"/>
    </row>
    <row r="20" spans="2:57" ht="13.5" customHeight="1">
      <c r="B20" s="86" t="s">
        <v>352</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288</v>
      </c>
      <c r="D21" s="59"/>
      <c r="E21" s="59"/>
      <c r="F21" s="60"/>
      <c r="G21" s="59"/>
      <c r="H21" s="59"/>
      <c r="I21" s="59"/>
      <c r="J21" s="1797"/>
      <c r="K21" s="1797"/>
      <c r="L21" s="1797"/>
      <c r="M21" s="1797"/>
      <c r="N21" s="1797"/>
      <c r="O21" s="1797"/>
      <c r="P21" s="1797"/>
      <c r="Q21" s="1797"/>
      <c r="R21" s="1797"/>
      <c r="S21" s="1797"/>
      <c r="T21" s="1797"/>
      <c r="U21" s="1797"/>
      <c r="V21" s="1797"/>
      <c r="W21" s="1797"/>
      <c r="X21" s="1797"/>
      <c r="Y21" s="1797"/>
      <c r="Z21" s="1797"/>
      <c r="AA21" s="1797"/>
      <c r="AB21" s="1797"/>
      <c r="AC21" s="1798"/>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289</v>
      </c>
      <c r="D22" s="80"/>
      <c r="E22" s="80"/>
      <c r="F22" s="80"/>
      <c r="G22" s="80"/>
      <c r="H22" s="80"/>
      <c r="I22" s="80"/>
      <c r="J22" s="1791"/>
      <c r="K22" s="1791"/>
      <c r="L22" s="1791"/>
      <c r="M22" s="1791"/>
      <c r="N22" s="1791"/>
      <c r="O22" s="1791"/>
      <c r="P22" s="1791"/>
      <c r="Q22" s="1791"/>
      <c r="R22" s="1791"/>
      <c r="S22" s="1791"/>
      <c r="T22" s="1791"/>
      <c r="U22" s="1791"/>
      <c r="V22" s="1791"/>
      <c r="W22" s="1791"/>
      <c r="X22" s="1791"/>
      <c r="Y22" s="1791"/>
      <c r="Z22" s="1791"/>
      <c r="AA22" s="1791"/>
      <c r="AB22" s="1791"/>
      <c r="AC22" s="1792"/>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288</v>
      </c>
      <c r="D23" s="82"/>
      <c r="E23" s="82"/>
      <c r="F23" s="82"/>
      <c r="G23" s="82"/>
      <c r="H23" s="82"/>
      <c r="I23" s="82"/>
      <c r="J23" s="1789"/>
      <c r="K23" s="1789"/>
      <c r="L23" s="1789"/>
      <c r="M23" s="1789"/>
      <c r="N23" s="1789"/>
      <c r="O23" s="1789"/>
      <c r="P23" s="1789"/>
      <c r="Q23" s="1789"/>
      <c r="R23" s="1789"/>
      <c r="S23" s="1789"/>
      <c r="T23" s="1789"/>
      <c r="U23" s="1789"/>
      <c r="V23" s="1789"/>
      <c r="W23" s="1789"/>
      <c r="X23" s="1789"/>
      <c r="Y23" s="1789"/>
      <c r="Z23" s="1789"/>
      <c r="AA23" s="1789"/>
      <c r="AB23" s="1789"/>
      <c r="AC23" s="1790"/>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91"/>
      <c r="K24" s="1791"/>
      <c r="L24" s="1791"/>
      <c r="M24" s="1791"/>
      <c r="N24" s="1791"/>
      <c r="O24" s="1791"/>
      <c r="P24" s="1791"/>
      <c r="Q24" s="1791"/>
      <c r="R24" s="1791"/>
      <c r="S24" s="1791"/>
      <c r="T24" s="1791"/>
      <c r="U24" s="1791"/>
      <c r="V24" s="1791"/>
      <c r="W24" s="1791"/>
      <c r="X24" s="1791"/>
      <c r="Y24" s="1791"/>
      <c r="Z24" s="1791"/>
      <c r="AA24" s="1791"/>
      <c r="AB24" s="1791"/>
      <c r="AC24" s="1792"/>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290</v>
      </c>
      <c r="D25" s="63"/>
      <c r="E25" s="63"/>
      <c r="F25" s="63"/>
      <c r="G25" s="63"/>
      <c r="H25" s="63"/>
      <c r="I25" s="63"/>
      <c r="J25" s="1787"/>
      <c r="K25" s="1787"/>
      <c r="L25" s="1787"/>
      <c r="M25" s="1787"/>
      <c r="N25" s="1787"/>
      <c r="O25" s="1787"/>
      <c r="P25" s="1787"/>
      <c r="Q25" s="1787"/>
      <c r="R25" s="1787"/>
      <c r="S25" s="1787"/>
      <c r="T25" s="1787"/>
      <c r="U25" s="1787"/>
      <c r="V25" s="1787"/>
      <c r="W25" s="1787"/>
      <c r="X25" s="1787"/>
      <c r="Y25" s="1787"/>
      <c r="Z25" s="1787"/>
      <c r="AA25" s="1787"/>
      <c r="AB25" s="1787"/>
      <c r="AC25" s="1788"/>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288</v>
      </c>
      <c r="D26" s="82"/>
      <c r="E26" s="82"/>
      <c r="F26" s="82"/>
      <c r="G26" s="82"/>
      <c r="H26" s="82"/>
      <c r="I26" s="82"/>
      <c r="J26" s="1789"/>
      <c r="K26" s="1789"/>
      <c r="L26" s="1789"/>
      <c r="M26" s="1789"/>
      <c r="N26" s="1789"/>
      <c r="O26" s="1789"/>
      <c r="P26" s="1789"/>
      <c r="Q26" s="1789"/>
      <c r="R26" s="1789"/>
      <c r="S26" s="1789"/>
      <c r="T26" s="1789"/>
      <c r="U26" s="1789"/>
      <c r="V26" s="1789"/>
      <c r="W26" s="1789"/>
      <c r="X26" s="1789"/>
      <c r="Y26" s="1789"/>
      <c r="Z26" s="1789"/>
      <c r="AA26" s="1789"/>
      <c r="AB26" s="1789"/>
      <c r="AC26" s="1790"/>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91"/>
      <c r="K27" s="1791"/>
      <c r="L27" s="1791"/>
      <c r="M27" s="1791"/>
      <c r="N27" s="1791"/>
      <c r="O27" s="1791"/>
      <c r="P27" s="1791"/>
      <c r="Q27" s="1791"/>
      <c r="R27" s="1791"/>
      <c r="S27" s="1791"/>
      <c r="T27" s="1791"/>
      <c r="U27" s="1791"/>
      <c r="V27" s="1791"/>
      <c r="W27" s="1791"/>
      <c r="X27" s="1791"/>
      <c r="Y27" s="1791"/>
      <c r="Z27" s="1791"/>
      <c r="AA27" s="1791"/>
      <c r="AB27" s="1791"/>
      <c r="AC27" s="1792"/>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291</v>
      </c>
      <c r="D28" s="65"/>
      <c r="E28" s="65"/>
      <c r="F28" s="65"/>
      <c r="G28" s="65"/>
      <c r="H28" s="65"/>
      <c r="I28" s="65"/>
      <c r="J28" s="1793"/>
      <c r="K28" s="1793"/>
      <c r="L28" s="1793"/>
      <c r="M28" s="1793"/>
      <c r="N28" s="1793"/>
      <c r="O28" s="1793"/>
      <c r="P28" s="1793"/>
      <c r="Q28" s="1793"/>
      <c r="R28" s="1793"/>
      <c r="S28" s="1793"/>
      <c r="T28" s="1793"/>
      <c r="U28" s="1793"/>
      <c r="V28" s="1793"/>
      <c r="W28" s="1793"/>
      <c r="X28" s="1793"/>
      <c r="Y28" s="1793"/>
      <c r="Z28" s="1793"/>
      <c r="AA28" s="1793"/>
      <c r="AB28" s="1793"/>
      <c r="AC28" s="1794"/>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292</v>
      </c>
      <c r="D29" s="85"/>
      <c r="E29" s="85"/>
      <c r="F29" s="85"/>
      <c r="G29" s="85"/>
      <c r="H29" s="85"/>
      <c r="I29" s="85"/>
      <c r="J29" s="1795"/>
      <c r="K29" s="1795"/>
      <c r="L29" s="1795"/>
      <c r="M29" s="1795"/>
      <c r="N29" s="1795"/>
      <c r="O29" s="1795"/>
      <c r="P29" s="1795"/>
      <c r="Q29" s="1795"/>
      <c r="R29" s="1795"/>
      <c r="S29" s="1795"/>
      <c r="T29" s="1795"/>
      <c r="U29" s="1795"/>
      <c r="V29" s="1795"/>
      <c r="W29" s="1795"/>
      <c r="X29" s="1795"/>
      <c r="Y29" s="1795"/>
      <c r="Z29" s="1795"/>
      <c r="AA29" s="1795"/>
      <c r="AB29" s="1795"/>
      <c r="AC29" s="1796"/>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A3" sqref="A3"/>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32.75" style="1270" bestFit="1" customWidth="1"/>
    <col min="40" max="40" width="28.25" style="1270" bestFit="1" customWidth="1"/>
    <col min="41" max="41" width="30.5" style="1270" bestFit="1" customWidth="1"/>
    <col min="42" max="42" width="37.125" style="1270" bestFit="1" customWidth="1"/>
    <col min="43" max="43" width="30.5" style="1270" bestFit="1" customWidth="1"/>
    <col min="44" max="44" width="19.375" style="1270" bestFit="1" customWidth="1"/>
    <col min="45" max="45" width="15" style="1270" bestFit="1" customWidth="1"/>
    <col min="46" max="46" width="23.875" style="1270" bestFit="1" customWidth="1"/>
    <col min="47" max="47" width="30.5" style="1270" bestFit="1" customWidth="1"/>
    <col min="48" max="48" width="25.375" style="1270" bestFit="1" customWidth="1"/>
    <col min="49" max="49" width="27.625" style="1270" bestFit="1" customWidth="1"/>
    <col min="50" max="50" width="26.625" style="1270" bestFit="1" customWidth="1"/>
    <col min="51" max="51" width="35.5" style="1270" bestFit="1" customWidth="1"/>
    <col min="52" max="52" width="37.75" style="1270" bestFit="1" customWidth="1"/>
    <col min="53" max="53" width="23.875" style="1270" bestFit="1" customWidth="1"/>
    <col min="54" max="56" width="28.25" style="1270" bestFit="1" customWidth="1"/>
    <col min="57" max="57" width="23.875" style="1270" bestFit="1" customWidth="1"/>
    <col min="58" max="58" width="17.125" style="1270" bestFit="1" customWidth="1"/>
    <col min="59" max="62" width="21.625" style="1270" bestFit="1" customWidth="1"/>
    <col min="63" max="63" width="23.875" style="1270" bestFit="1" customWidth="1"/>
    <col min="64" max="67" width="32.75" style="1270" bestFit="1" customWidth="1"/>
    <col min="68" max="71" width="36" style="1270" bestFit="1" customWidth="1"/>
    <col min="72" max="75" width="32.75" style="1270" bestFit="1" customWidth="1"/>
    <col min="76" max="79" width="36" style="1270" bestFit="1" customWidth="1"/>
    <col min="80" max="80" width="23.875" style="1270" bestFit="1" customWidth="1"/>
    <col min="81" max="84" width="32.75" style="1270" bestFit="1" customWidth="1"/>
    <col min="85" max="86" width="26" style="1270" bestFit="1" customWidth="1"/>
    <col min="87" max="87" width="27.625" style="1270" bestFit="1" customWidth="1"/>
    <col min="88" max="88" width="32" style="1270" bestFit="1" customWidth="1"/>
    <col min="89" max="89" width="34.25" style="1270" bestFit="1" customWidth="1"/>
    <col min="90" max="90" width="35.625" style="1270" bestFit="1" customWidth="1"/>
    <col min="91" max="91" width="29.7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1" s="1511" customFormat="1">
      <c r="A1" s="1507" t="s">
        <v>2015</v>
      </c>
      <c r="B1" s="1508" t="s">
        <v>2016</v>
      </c>
      <c r="C1" s="1507" t="s">
        <v>2017</v>
      </c>
      <c r="D1" s="1507" t="s">
        <v>2018</v>
      </c>
      <c r="E1" s="1508" t="s">
        <v>2019</v>
      </c>
      <c r="F1" s="1508" t="s">
        <v>2020</v>
      </c>
      <c r="G1" s="1509" t="s">
        <v>2021</v>
      </c>
      <c r="H1" s="1509" t="s">
        <v>2022</v>
      </c>
      <c r="I1" s="1509" t="s">
        <v>2023</v>
      </c>
      <c r="J1" s="1509" t="s">
        <v>2024</v>
      </c>
      <c r="K1" s="1509" t="s">
        <v>2025</v>
      </c>
      <c r="L1" s="1509" t="s">
        <v>2026</v>
      </c>
      <c r="M1" s="1509" t="s">
        <v>2027</v>
      </c>
      <c r="N1" s="1509" t="s">
        <v>2028</v>
      </c>
      <c r="O1" s="1509" t="s">
        <v>2029</v>
      </c>
      <c r="P1" s="1509" t="s">
        <v>2030</v>
      </c>
      <c r="Q1" s="1509" t="s">
        <v>2031</v>
      </c>
      <c r="R1" s="1509" t="s">
        <v>2032</v>
      </c>
      <c r="S1" s="1509" t="s">
        <v>2033</v>
      </c>
      <c r="T1" s="1509" t="s">
        <v>2034</v>
      </c>
      <c r="U1" s="1509" t="s">
        <v>2035</v>
      </c>
      <c r="V1" s="1509" t="s">
        <v>2036</v>
      </c>
      <c r="W1" s="1509" t="s">
        <v>2037</v>
      </c>
      <c r="X1" s="1507" t="s">
        <v>2038</v>
      </c>
      <c r="Y1" s="1507" t="s">
        <v>2039</v>
      </c>
      <c r="Z1" s="1507" t="s">
        <v>2040</v>
      </c>
      <c r="AA1" s="1507" t="s">
        <v>2041</v>
      </c>
      <c r="AB1" s="1507" t="s">
        <v>2042</v>
      </c>
      <c r="AC1" s="1507" t="s">
        <v>2043</v>
      </c>
      <c r="AD1" s="1507" t="s">
        <v>2044</v>
      </c>
      <c r="AE1" s="1507" t="s">
        <v>2045</v>
      </c>
      <c r="AF1" s="1507" t="s">
        <v>2046</v>
      </c>
      <c r="AG1" s="1507" t="s">
        <v>2047</v>
      </c>
      <c r="AH1" s="1509" t="s">
        <v>2048</v>
      </c>
      <c r="AI1" s="1508" t="s">
        <v>2049</v>
      </c>
      <c r="AJ1" s="1509" t="s">
        <v>2050</v>
      </c>
      <c r="AK1" s="1509" t="s">
        <v>2051</v>
      </c>
      <c r="AL1" s="1509" t="s">
        <v>2052</v>
      </c>
      <c r="AM1" s="1509" t="s">
        <v>2369</v>
      </c>
      <c r="AN1" s="1507" t="s">
        <v>2053</v>
      </c>
      <c r="AO1" s="1507" t="s">
        <v>2054</v>
      </c>
      <c r="AP1" s="1507" t="s">
        <v>2055</v>
      </c>
      <c r="AQ1" s="1507" t="s">
        <v>2056</v>
      </c>
      <c r="AR1" s="1508" t="s">
        <v>2057</v>
      </c>
      <c r="AS1" s="1508" t="s">
        <v>2058</v>
      </c>
      <c r="AT1" s="1508" t="s">
        <v>2059</v>
      </c>
      <c r="AU1" s="1508" t="s">
        <v>2060</v>
      </c>
      <c r="AV1" s="1508" t="s">
        <v>2061</v>
      </c>
      <c r="AW1" s="1508" t="s">
        <v>2062</v>
      </c>
      <c r="AX1" s="1507" t="s">
        <v>2063</v>
      </c>
      <c r="AY1" s="1507" t="s">
        <v>2064</v>
      </c>
      <c r="AZ1" s="1507" t="s">
        <v>2065</v>
      </c>
      <c r="BA1" s="1507" t="s">
        <v>2066</v>
      </c>
      <c r="BB1" s="1507" t="s">
        <v>2067</v>
      </c>
      <c r="BC1" s="1507" t="s">
        <v>2068</v>
      </c>
      <c r="BD1" s="1507" t="s">
        <v>2069</v>
      </c>
      <c r="BE1" s="1507" t="s">
        <v>2070</v>
      </c>
      <c r="BF1" s="1507" t="s">
        <v>2071</v>
      </c>
      <c r="BG1" s="1507" t="s">
        <v>2072</v>
      </c>
      <c r="BH1" s="1507" t="s">
        <v>2073</v>
      </c>
      <c r="BI1" s="1507" t="s">
        <v>2074</v>
      </c>
      <c r="BJ1" s="1507" t="s">
        <v>2075</v>
      </c>
      <c r="BK1" s="1507" t="s">
        <v>2076</v>
      </c>
      <c r="BL1" s="1507" t="s">
        <v>2077</v>
      </c>
      <c r="BM1" s="1507" t="s">
        <v>2078</v>
      </c>
      <c r="BN1" s="1507" t="s">
        <v>2079</v>
      </c>
      <c r="BO1" s="1507" t="s">
        <v>2080</v>
      </c>
      <c r="BP1" s="1507" t="s">
        <v>2081</v>
      </c>
      <c r="BQ1" s="1507" t="s">
        <v>2082</v>
      </c>
      <c r="BR1" s="1507" t="s">
        <v>2083</v>
      </c>
      <c r="BS1" s="1507" t="s">
        <v>2084</v>
      </c>
      <c r="BT1" s="1507" t="s">
        <v>2085</v>
      </c>
      <c r="BU1" s="1507" t="s">
        <v>2086</v>
      </c>
      <c r="BV1" s="1507" t="s">
        <v>2087</v>
      </c>
      <c r="BW1" s="1507" t="s">
        <v>2088</v>
      </c>
      <c r="BX1" s="1507" t="s">
        <v>2089</v>
      </c>
      <c r="BY1" s="1507" t="s">
        <v>2090</v>
      </c>
      <c r="BZ1" s="1507" t="s">
        <v>2091</v>
      </c>
      <c r="CA1" s="1507" t="s">
        <v>2092</v>
      </c>
      <c r="CB1" s="1507" t="s">
        <v>2093</v>
      </c>
      <c r="CC1" s="1507" t="s">
        <v>2094</v>
      </c>
      <c r="CD1" s="1507" t="s">
        <v>2095</v>
      </c>
      <c r="CE1" s="1507" t="s">
        <v>2096</v>
      </c>
      <c r="CF1" s="1507" t="s">
        <v>2097</v>
      </c>
      <c r="CG1" s="1507" t="s">
        <v>2098</v>
      </c>
      <c r="CH1" s="1507" t="s">
        <v>2099</v>
      </c>
      <c r="CI1" s="1507" t="s">
        <v>2100</v>
      </c>
      <c r="CJ1" s="1507" t="s">
        <v>2101</v>
      </c>
      <c r="CK1" s="1507" t="s">
        <v>2102</v>
      </c>
      <c r="CL1" s="1507" t="s">
        <v>2103</v>
      </c>
      <c r="CM1" s="1510" t="s">
        <v>2104</v>
      </c>
    </row>
    <row r="2" spans="1:91" customFormat="1" ht="12.75" customHeight="1">
      <c r="A2" s="3200"/>
      <c r="B2" s="1411" t="s">
        <v>867</v>
      </c>
      <c r="C2" s="1411"/>
      <c r="D2" s="1411" t="s">
        <v>867</v>
      </c>
      <c r="E2" s="1411" t="s">
        <v>867</v>
      </c>
      <c r="F2" s="1411" t="s">
        <v>867</v>
      </c>
      <c r="G2" s="1414" t="str">
        <f>IF(評価一覧表!AA10="■","有","無")</f>
        <v>無</v>
      </c>
      <c r="H2" s="1416" t="str">
        <f>評価一覧表!BC15</f>
        <v/>
      </c>
      <c r="I2" s="1415" t="str">
        <f>IF(評価一覧表!BC16&lt;&gt;"",評価一覧表!BC16,"")</f>
        <v/>
      </c>
      <c r="J2" s="1414" t="str">
        <f>評価一覧表!BC17</f>
        <v>その他</v>
      </c>
      <c r="K2" s="1415" t="str">
        <f>IF(評価一覧表!BC18&lt;&gt;"",評価一覧表!BC18,"")</f>
        <v/>
      </c>
      <c r="L2" s="1415" t="str">
        <f>IF(評価一覧表!BC19&lt;&gt;"",評価一覧表!BC19,"")</f>
        <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3201"/>
      <c r="Y2" s="1412"/>
      <c r="Z2" s="1411" t="s">
        <v>867</v>
      </c>
      <c r="AA2" s="1411" t="s">
        <v>867</v>
      </c>
      <c r="AB2" s="1412"/>
      <c r="AC2" s="1411" t="s">
        <v>867</v>
      </c>
      <c r="AD2" s="1411" t="s">
        <v>867</v>
      </c>
      <c r="AE2" s="1412"/>
      <c r="AF2" s="1412"/>
      <c r="AG2" s="1412"/>
      <c r="AH2" s="1416">
        <f>評価一覧表!DL19</f>
        <v>0</v>
      </c>
      <c r="AI2" s="1416">
        <f>IF(評価一覧表!AF35&lt;&gt;"",評価一覧表!AF35,"")</f>
        <v>0</v>
      </c>
      <c r="AJ2" s="1412"/>
      <c r="AK2" s="1412"/>
      <c r="AL2" s="1411" t="s">
        <v>867</v>
      </c>
      <c r="AM2" s="1512"/>
      <c r="AN2" s="1412"/>
      <c r="AO2" s="1411" t="s">
        <v>867</v>
      </c>
      <c r="AP2" s="1411" t="s">
        <v>867</v>
      </c>
      <c r="AQ2" s="1411" t="s">
        <v>867</v>
      </c>
      <c r="AR2" s="1416">
        <f>評価一覧表!AR35</f>
        <v>0</v>
      </c>
      <c r="AS2" s="1416">
        <f>評価一覧表!AS35</f>
        <v>0</v>
      </c>
      <c r="AT2" s="1415" t="str">
        <f>IF(評価一覧表!AT35&lt;&gt;"",評価一覧表!AT35,"")</f>
        <v/>
      </c>
      <c r="AU2" s="1415" t="str">
        <f>IF(評価一覧表!AX35&lt;&gt;"",評価一覧表!AX35,"")</f>
        <v/>
      </c>
      <c r="AV2" s="1416">
        <f>評価一覧表!BB35</f>
        <v>0</v>
      </c>
      <c r="AW2" s="1415" t="str">
        <f>IF(評価一覧表!BD35&lt;&gt;"",評価一覧表!BD35,"")</f>
        <v/>
      </c>
      <c r="AX2" s="1411" t="s">
        <v>867</v>
      </c>
      <c r="AY2" s="1412"/>
      <c r="AZ2" s="1412"/>
      <c r="BA2" s="1411" t="s">
        <v>867</v>
      </c>
      <c r="BB2" s="1411" t="s">
        <v>867</v>
      </c>
      <c r="BC2" s="1411" t="s">
        <v>867</v>
      </c>
      <c r="BD2" s="1411" t="s">
        <v>867</v>
      </c>
      <c r="BE2" s="1411" t="s">
        <v>867</v>
      </c>
      <c r="BF2" s="1412"/>
      <c r="BG2" s="1412"/>
      <c r="BH2" s="1412"/>
      <c r="BI2" s="1412"/>
      <c r="BJ2" s="1412"/>
      <c r="BK2" s="1412"/>
      <c r="BL2" s="1412"/>
      <c r="BM2" s="1412"/>
      <c r="BN2" s="1412"/>
      <c r="BO2" s="1412"/>
      <c r="BP2" s="1411" t="s">
        <v>867</v>
      </c>
      <c r="BQ2" s="1411" t="s">
        <v>867</v>
      </c>
      <c r="BR2" s="1411" t="s">
        <v>867</v>
      </c>
      <c r="BS2" s="1411" t="s">
        <v>867</v>
      </c>
      <c r="BT2" s="1412"/>
      <c r="BU2" s="1412"/>
      <c r="BV2" s="1412"/>
      <c r="BW2" s="1412"/>
      <c r="BX2" s="1411" t="s">
        <v>867</v>
      </c>
      <c r="BY2" s="1411" t="s">
        <v>867</v>
      </c>
      <c r="BZ2" s="1411" t="s">
        <v>867</v>
      </c>
      <c r="CA2" s="1411" t="s">
        <v>867</v>
      </c>
      <c r="CB2" s="1412"/>
      <c r="CC2" s="1412"/>
      <c r="CD2" s="1412"/>
      <c r="CE2" s="1412"/>
      <c r="CF2" s="1412"/>
      <c r="CG2" s="1412"/>
      <c r="CH2" s="1412"/>
      <c r="CI2" s="1411" t="s">
        <v>867</v>
      </c>
      <c r="CJ2" s="1411" t="s">
        <v>867</v>
      </c>
      <c r="CK2" s="1411" t="s">
        <v>867</v>
      </c>
      <c r="CL2" s="1411" t="s">
        <v>867</v>
      </c>
      <c r="CM2" s="1411" t="s">
        <v>867</v>
      </c>
    </row>
    <row r="5" spans="1:91">
      <c r="A5" s="1382"/>
    </row>
    <row r="7" spans="1:91" ht="15">
      <c r="J7" s="1383"/>
    </row>
    <row r="8" spans="1:91" ht="15">
      <c r="J8" s="1383"/>
    </row>
    <row r="9" spans="1:91">
      <c r="G9" s="1388"/>
    </row>
    <row r="14" spans="1:91">
      <c r="G14" s="1388"/>
    </row>
    <row r="19" spans="129:131">
      <c r="EA19" s="1389" t="s">
        <v>867</v>
      </c>
    </row>
    <row r="20" spans="129:131">
      <c r="DY20" s="1390" t="s">
        <v>1940</v>
      </c>
      <c r="DZ20" s="1390" t="s">
        <v>1941</v>
      </c>
      <c r="EA20" s="1390" t="s">
        <v>1942</v>
      </c>
    </row>
    <row r="21" spans="129:131">
      <c r="DY21" s="1390" t="s">
        <v>1940</v>
      </c>
      <c r="DZ21" s="1390" t="s">
        <v>1941</v>
      </c>
      <c r="EA21" s="1390" t="s">
        <v>1942</v>
      </c>
    </row>
    <row r="22" spans="129:131">
      <c r="DY22" s="1390" t="s">
        <v>1940</v>
      </c>
      <c r="DZ22" s="1390" t="s">
        <v>1941</v>
      </c>
      <c r="EA22" s="1390" t="s">
        <v>1942</v>
      </c>
    </row>
    <row r="23" spans="129:131">
      <c r="DY23" s="1390" t="s">
        <v>1943</v>
      </c>
      <c r="DZ23" s="1390" t="s">
        <v>1944</v>
      </c>
      <c r="EA23" s="1390" t="s">
        <v>1945</v>
      </c>
    </row>
    <row r="24" spans="129:131">
      <c r="DY24" s="1390" t="s">
        <v>1946</v>
      </c>
      <c r="DZ24" s="1390" t="s">
        <v>1947</v>
      </c>
      <c r="EA24" s="1390" t="s">
        <v>1948</v>
      </c>
    </row>
    <row r="25" spans="129:131">
      <c r="DY25" s="1390" t="s">
        <v>1943</v>
      </c>
      <c r="DZ25" s="1390" t="s">
        <v>1944</v>
      </c>
      <c r="EA25" s="1390" t="s">
        <v>1945</v>
      </c>
    </row>
    <row r="26" spans="129:131">
      <c r="DY26" s="1390" t="s">
        <v>1949</v>
      </c>
      <c r="DZ26" s="1390" t="s">
        <v>1950</v>
      </c>
      <c r="EA26" s="1390" t="s">
        <v>1951</v>
      </c>
    </row>
    <row r="27" spans="129:131">
      <c r="DY27" s="1390" t="s">
        <v>1952</v>
      </c>
      <c r="DZ27" s="1390" t="s">
        <v>1953</v>
      </c>
      <c r="EA27" s="1390" t="s">
        <v>1954</v>
      </c>
    </row>
    <row r="28" spans="129:131">
      <c r="DY28" s="1390" t="s">
        <v>1955</v>
      </c>
      <c r="DZ28" s="1390" t="s">
        <v>1956</v>
      </c>
      <c r="EA28" s="1390" t="s">
        <v>1957</v>
      </c>
    </row>
    <row r="29" spans="129:131">
      <c r="DY29" s="1390" t="s">
        <v>1958</v>
      </c>
      <c r="DZ29" s="1390" t="s">
        <v>1959</v>
      </c>
      <c r="EA29" s="1390" t="s">
        <v>1960</v>
      </c>
    </row>
    <row r="30" spans="129:131">
      <c r="DY30" s="1390" t="s">
        <v>1961</v>
      </c>
      <c r="DZ30" s="1390" t="s">
        <v>1962</v>
      </c>
      <c r="EA30" s="1390" t="s">
        <v>1963</v>
      </c>
    </row>
    <row r="31" spans="129:131">
      <c r="DY31" s="1390" t="s">
        <v>1964</v>
      </c>
      <c r="DZ31" s="1390" t="s">
        <v>1965</v>
      </c>
      <c r="EA31" s="1390" t="s">
        <v>1966</v>
      </c>
    </row>
    <row r="32" spans="129:131">
      <c r="DY32" s="1390" t="s">
        <v>1967</v>
      </c>
      <c r="DZ32" s="1390" t="s">
        <v>1968</v>
      </c>
      <c r="EA32" s="1390" t="s">
        <v>1969</v>
      </c>
    </row>
    <row r="33" spans="129:131">
      <c r="DY33" s="1390" t="s">
        <v>1970</v>
      </c>
      <c r="DZ33" s="1390" t="s">
        <v>1971</v>
      </c>
      <c r="EA33" s="1390" t="s">
        <v>1972</v>
      </c>
    </row>
    <row r="34" spans="129:131">
      <c r="DY34" s="1390" t="s">
        <v>1973</v>
      </c>
      <c r="DZ34" s="1390" t="s">
        <v>1974</v>
      </c>
      <c r="EA34" s="1390" t="s">
        <v>1975</v>
      </c>
    </row>
    <row r="35" spans="129:131">
      <c r="DY35" s="1390" t="s">
        <v>1976</v>
      </c>
      <c r="DZ35" s="1390" t="s">
        <v>1977</v>
      </c>
      <c r="EA35" s="1390" t="s">
        <v>1978</v>
      </c>
    </row>
    <row r="36" spans="129:131">
      <c r="DY36" s="1390" t="s">
        <v>1979</v>
      </c>
      <c r="DZ36" s="1390" t="s">
        <v>1980</v>
      </c>
      <c r="EA36" s="1390" t="s">
        <v>1981</v>
      </c>
    </row>
    <row r="37" spans="129:131">
      <c r="DY37" s="1390" t="s">
        <v>1982</v>
      </c>
      <c r="DZ37" s="1390" t="s">
        <v>1983</v>
      </c>
      <c r="EA37" s="1390" t="s">
        <v>1984</v>
      </c>
    </row>
    <row r="38" spans="129:131">
      <c r="DY38" s="1390" t="s">
        <v>1985</v>
      </c>
      <c r="DZ38" s="1390" t="s">
        <v>1986</v>
      </c>
      <c r="EA38" s="1390" t="s">
        <v>1987</v>
      </c>
    </row>
    <row r="39" spans="129:131">
      <c r="DY39" s="1390" t="s">
        <v>1988</v>
      </c>
      <c r="DZ39" s="1390" t="s">
        <v>1989</v>
      </c>
      <c r="EA39" s="1390" t="s">
        <v>1990</v>
      </c>
    </row>
    <row r="40" spans="129:131">
      <c r="DY40" s="1390" t="s">
        <v>1991</v>
      </c>
      <c r="DZ40" s="1390" t="s">
        <v>1992</v>
      </c>
      <c r="EA40" s="1391" t="s">
        <v>1993</v>
      </c>
    </row>
    <row r="41" spans="129:131">
      <c r="DY41" s="1390" t="s">
        <v>1994</v>
      </c>
      <c r="DZ41" s="1390" t="s">
        <v>1995</v>
      </c>
      <c r="EA41" s="1391" t="s">
        <v>1996</v>
      </c>
    </row>
    <row r="42" spans="129:131">
      <c r="DY42" s="1390" t="s">
        <v>1997</v>
      </c>
      <c r="DZ42" s="1390" t="s">
        <v>1998</v>
      </c>
      <c r="EA42" s="1391" t="s">
        <v>1999</v>
      </c>
    </row>
    <row r="43" spans="129:131">
      <c r="DY43" s="1390" t="s">
        <v>2000</v>
      </c>
      <c r="DZ43" s="1390" t="s">
        <v>2001</v>
      </c>
      <c r="EA43" s="1391" t="s">
        <v>2002</v>
      </c>
    </row>
    <row r="44" spans="129:131">
      <c r="DY44" s="1390" t="s">
        <v>2003</v>
      </c>
      <c r="DZ44" s="1390" t="s">
        <v>2004</v>
      </c>
      <c r="EA44" s="1391" t="s">
        <v>2005</v>
      </c>
    </row>
    <row r="45" spans="129:131">
      <c r="DY45" s="1390" t="s">
        <v>2006</v>
      </c>
      <c r="DZ45" s="1390" t="s">
        <v>2007</v>
      </c>
      <c r="EA45" s="1391" t="s">
        <v>2008</v>
      </c>
    </row>
    <row r="46" spans="129:131">
      <c r="DY46" s="1390"/>
    </row>
    <row r="47" spans="129:131">
      <c r="DY47" s="1390"/>
    </row>
    <row r="48" spans="129:131">
      <c r="DY48" s="1390"/>
    </row>
    <row r="50" spans="7:8">
      <c r="G50" s="1392">
        <f ca="1">TODAY()</f>
        <v>45995</v>
      </c>
      <c r="H50" s="1270" t="s">
        <v>2009</v>
      </c>
    </row>
    <row r="51" spans="7:8">
      <c r="G51" s="1392">
        <f ca="1">TODAY()-1</f>
        <v>45994</v>
      </c>
      <c r="H51" s="1270" t="s">
        <v>2010</v>
      </c>
    </row>
    <row r="52" spans="7:8">
      <c r="G52" s="1392">
        <f ca="1">TODAY()-2</f>
        <v>45993</v>
      </c>
      <c r="H52" s="1270" t="s">
        <v>2011</v>
      </c>
    </row>
    <row r="53" spans="7:8">
      <c r="G53" s="1392">
        <f ca="1">TODAY()-3</f>
        <v>45992</v>
      </c>
      <c r="H53" s="1270" t="s">
        <v>2012</v>
      </c>
    </row>
    <row r="54" spans="7:8">
      <c r="G54" s="1392">
        <f ca="1">TODAY()-4</f>
        <v>45991</v>
      </c>
      <c r="H54" s="1270" t="s">
        <v>2013</v>
      </c>
    </row>
    <row r="55" spans="7:8">
      <c r="G55" s="1392">
        <f ca="1">TODAY()-5</f>
        <v>45990</v>
      </c>
      <c r="H55" s="1270" t="s">
        <v>2014</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43" bestFit="1" customWidth="1"/>
    <col min="2" max="3" width="9" style="1243"/>
    <col min="4" max="4" width="13.875" style="1243" bestFit="1" customWidth="1"/>
    <col min="5" max="5" width="28.625" style="1243" bestFit="1" customWidth="1"/>
    <col min="6" max="7" width="9" style="1243"/>
    <col min="8" max="8" width="14.875" style="1243" bestFit="1" customWidth="1"/>
    <col min="9" max="16384" width="9" style="1243"/>
  </cols>
  <sheetData>
    <row r="1" spans="1:9">
      <c r="A1" s="1268" t="s">
        <v>1768</v>
      </c>
      <c r="B1" s="1268" t="s">
        <v>1769</v>
      </c>
      <c r="C1" s="1268" t="s">
        <v>1770</v>
      </c>
      <c r="D1" s="1268" t="s">
        <v>1771</v>
      </c>
      <c r="E1" s="1268" t="s">
        <v>1772</v>
      </c>
      <c r="F1" s="1268" t="s">
        <v>1773</v>
      </c>
      <c r="G1" s="1268" t="s">
        <v>1774</v>
      </c>
      <c r="H1" s="1268" t="s">
        <v>1775</v>
      </c>
      <c r="I1" s="1268" t="s">
        <v>1776</v>
      </c>
    </row>
    <row r="2" spans="1:9">
      <c r="A2" s="1269">
        <f>申込書!P18</f>
        <v>0</v>
      </c>
      <c r="B2" s="1269"/>
      <c r="C2" s="1269">
        <f>申込書!L18</f>
        <v>0</v>
      </c>
      <c r="D2" s="1269">
        <f>申込書!V18</f>
        <v>0</v>
      </c>
      <c r="E2" s="1269">
        <f>申込書!E18</f>
        <v>0</v>
      </c>
      <c r="F2" s="1269" t="s">
        <v>1777</v>
      </c>
      <c r="G2" s="1269" t="s">
        <v>1778</v>
      </c>
      <c r="H2" s="1269" t="s">
        <v>1779</v>
      </c>
      <c r="I2" s="1269" t="s">
        <v>1778</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IF(申込書!V19="","",SUBSTITUTE(申込書!V19,"-",""))</f>
        <v/>
      </c>
      <c r="B2" s="1424">
        <f>申込書!L19</f>
        <v>0</v>
      </c>
      <c r="C2" s="1425"/>
      <c r="D2" s="1425"/>
      <c r="E2" s="1425"/>
      <c r="F2" s="1424">
        <f>申込書!E19</f>
        <v>0</v>
      </c>
      <c r="G2" s="1425" t="s">
        <v>867</v>
      </c>
      <c r="H2" s="1425"/>
      <c r="I2" s="1426"/>
      <c r="J2" s="1427" t="str">
        <f>IF(申込書!V19="","",申込書!V19)</f>
        <v/>
      </c>
      <c r="K2" s="1428" t="str">
        <f>IF(申込書!P19="","",申込書!P19)</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IF(申込書!V20="","",SUBSTITUTE(申込書!V20,"-",""))</f>
        <v/>
      </c>
      <c r="B2" s="1424">
        <f>申込書!L20</f>
        <v>0</v>
      </c>
      <c r="C2" s="1425"/>
      <c r="D2" s="1425"/>
      <c r="E2" s="1425"/>
      <c r="F2" s="1424">
        <f>申込書!E20</f>
        <v>0</v>
      </c>
      <c r="G2" s="1425" t="s">
        <v>867</v>
      </c>
      <c r="H2" s="1425"/>
      <c r="I2" s="1426"/>
      <c r="J2" s="1427" t="str">
        <f>IF(申込書!V20="","",申込書!V20)</f>
        <v/>
      </c>
      <c r="K2" s="1428" t="str">
        <f>IF(申込書!P20="","",申込書!P20)</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IF(申込書!V21="","",SUBSTITUTE(申込書!V21,"-",""))</f>
        <v/>
      </c>
      <c r="B2" s="1424">
        <f>申込書!L21</f>
        <v>0</v>
      </c>
      <c r="C2" s="1425"/>
      <c r="D2" s="1425"/>
      <c r="E2" s="1425"/>
      <c r="F2" s="1424">
        <f>申込書!E21</f>
        <v>0</v>
      </c>
      <c r="G2" s="1425" t="s">
        <v>867</v>
      </c>
      <c r="H2" s="1425"/>
      <c r="I2" s="1426"/>
      <c r="J2" s="1427" t="str">
        <f>IF(申込書!V21="","",申込書!V21)</f>
        <v/>
      </c>
      <c r="K2" s="1428" t="str">
        <f>IF(申込書!P21="","",申込書!P21)</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23" t="s">
        <v>2277</v>
      </c>
      <c r="B1" s="1423" t="s">
        <v>2278</v>
      </c>
      <c r="C1" s="1423" t="s">
        <v>2279</v>
      </c>
      <c r="D1" s="1423" t="s">
        <v>2280</v>
      </c>
      <c r="E1" s="1423" t="s">
        <v>2281</v>
      </c>
      <c r="F1" s="1423" t="s">
        <v>2282</v>
      </c>
      <c r="G1" s="1423" t="s">
        <v>2283</v>
      </c>
      <c r="H1" s="1423" t="s">
        <v>2284</v>
      </c>
      <c r="I1" s="1423" t="s">
        <v>2285</v>
      </c>
      <c r="J1" s="1423" t="s">
        <v>2286</v>
      </c>
      <c r="K1" s="1423" t="s">
        <v>2287</v>
      </c>
      <c r="L1" s="1423" t="s">
        <v>2288</v>
      </c>
      <c r="M1" s="1423" t="s">
        <v>2289</v>
      </c>
      <c r="N1" s="1423" t="s">
        <v>2290</v>
      </c>
      <c r="O1" s="1423" t="s">
        <v>2291</v>
      </c>
      <c r="P1" s="1423" t="s">
        <v>2292</v>
      </c>
      <c r="Q1" s="1423" t="s">
        <v>2293</v>
      </c>
      <c r="R1" s="1423" t="s">
        <v>2294</v>
      </c>
      <c r="S1" s="1423" t="s">
        <v>2295</v>
      </c>
      <c r="T1" s="1423" t="s">
        <v>2296</v>
      </c>
      <c r="U1" s="1423" t="s">
        <v>2297</v>
      </c>
      <c r="V1" s="1423" t="s">
        <v>2298</v>
      </c>
      <c r="W1" s="1423" t="s">
        <v>2299</v>
      </c>
      <c r="X1" s="1423" t="s">
        <v>2300</v>
      </c>
      <c r="Y1" s="1423" t="s">
        <v>2301</v>
      </c>
    </row>
    <row r="2" spans="1:25" s="1429" customFormat="1" ht="31.5" customHeight="1">
      <c r="A2" s="1424" t="str">
        <f>IF(申込書!V22="","",SUBSTITUTE(申込書!V22,"-",""))</f>
        <v/>
      </c>
      <c r="B2" s="1424">
        <f>申込書!L22</f>
        <v>0</v>
      </c>
      <c r="C2" s="1425"/>
      <c r="D2" s="1425"/>
      <c r="E2" s="1425"/>
      <c r="F2" s="1424">
        <f>申込書!E22</f>
        <v>0</v>
      </c>
      <c r="G2" s="1425" t="s">
        <v>867</v>
      </c>
      <c r="H2" s="1425"/>
      <c r="I2" s="1426"/>
      <c r="J2" s="1427" t="str">
        <f>IF(申込書!V22="","",申込書!V22)</f>
        <v/>
      </c>
      <c r="K2" s="1428" t="str">
        <f>IF(申込書!P22="","",申込書!P22)</f>
        <v/>
      </c>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698" t="s">
        <v>859</v>
      </c>
      <c r="C2" s="2699"/>
      <c r="D2" s="2699"/>
      <c r="E2" s="2699"/>
      <c r="F2" s="2699"/>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700"/>
      <c r="AI2" s="734" t="s">
        <v>1171</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3125" t="s">
        <v>1172</v>
      </c>
      <c r="DQ2" s="3125"/>
      <c r="DR2" s="3125"/>
      <c r="DS2" s="3125"/>
      <c r="DT2" s="3125"/>
      <c r="DU2" s="3125"/>
      <c r="DV2" s="3125"/>
      <c r="DW2" s="3125"/>
      <c r="DX2" s="3125"/>
      <c r="DY2" s="3125"/>
      <c r="DZ2" s="3125"/>
      <c r="EA2" s="3125"/>
      <c r="EB2" s="3125"/>
      <c r="EC2" s="3125"/>
      <c r="ED2" s="3125"/>
      <c r="EE2" s="3125"/>
      <c r="EF2" s="3125"/>
      <c r="EG2" s="3125"/>
      <c r="EH2" s="3125"/>
      <c r="EI2" s="3125"/>
      <c r="EJ2" s="3125"/>
      <c r="FZ2" s="737" t="s">
        <v>65</v>
      </c>
      <c r="GA2" s="737"/>
      <c r="GB2" s="737"/>
      <c r="GC2" s="737"/>
      <c r="GD2" s="737"/>
      <c r="GF2" s="737"/>
      <c r="GG2" s="737"/>
      <c r="GH2" s="737"/>
      <c r="GI2" s="737" t="s">
        <v>70</v>
      </c>
      <c r="GJ2" s="737"/>
      <c r="GK2" s="737"/>
      <c r="GM2" s="737"/>
      <c r="GN2" s="737"/>
      <c r="GO2" s="737"/>
      <c r="GP2" s="737"/>
      <c r="GQ2" s="737"/>
      <c r="GR2" s="737" t="s">
        <v>1173</v>
      </c>
    </row>
    <row r="3" spans="2:240" s="733" customFormat="1" ht="18" customHeight="1">
      <c r="B3" s="2701"/>
      <c r="C3" s="2702"/>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702"/>
      <c r="AE3" s="2702"/>
      <c r="AF3" s="2702"/>
      <c r="AG3" s="2703"/>
      <c r="AI3" s="3161" t="s">
        <v>1174</v>
      </c>
      <c r="AJ3" s="3162"/>
      <c r="AK3" s="3162"/>
      <c r="AL3" s="3162"/>
      <c r="AM3" s="3162"/>
      <c r="AN3" s="3162"/>
      <c r="AO3" s="3162"/>
      <c r="AP3" s="3163"/>
      <c r="AQ3" s="3163"/>
      <c r="AR3" s="3163"/>
      <c r="AS3" s="3163"/>
      <c r="AT3" s="3163"/>
      <c r="AU3" s="3163"/>
      <c r="AV3" s="3163"/>
      <c r="AW3" s="3163"/>
      <c r="AX3" s="3163"/>
      <c r="AY3" s="3163"/>
      <c r="AZ3" s="3163"/>
      <c r="BA3" s="3163"/>
      <c r="BB3" s="3163"/>
      <c r="BC3" s="3163"/>
      <c r="BD3" s="3163"/>
      <c r="BE3" s="3163"/>
      <c r="BF3" s="3163"/>
      <c r="BG3" s="3163"/>
      <c r="BH3" s="3163"/>
      <c r="BI3" s="3163"/>
      <c r="BJ3" s="3163"/>
      <c r="BK3" s="3163"/>
      <c r="BL3" s="3163"/>
      <c r="BM3" s="3163"/>
      <c r="BN3" s="3163"/>
      <c r="BO3" s="3163"/>
      <c r="BP3" s="3163"/>
      <c r="BQ3" s="3164"/>
      <c r="BS3" s="3161" t="s">
        <v>1175</v>
      </c>
      <c r="BT3" s="3162"/>
      <c r="BU3" s="3162"/>
      <c r="BV3" s="3162"/>
      <c r="BW3" s="3162"/>
      <c r="BX3" s="3162"/>
      <c r="BY3" s="3165"/>
      <c r="BZ3" s="3165"/>
      <c r="CA3" s="3165"/>
      <c r="CB3" s="3165"/>
      <c r="CC3" s="3165"/>
      <c r="CD3" s="3165"/>
      <c r="CE3" s="3165"/>
      <c r="CF3" s="3165"/>
      <c r="CG3" s="3165"/>
      <c r="CH3" s="3165"/>
      <c r="CI3" s="3165"/>
      <c r="CJ3" s="3165"/>
      <c r="CK3" s="3165"/>
      <c r="CL3" s="3165"/>
      <c r="CM3" s="3165"/>
      <c r="CN3" s="3165"/>
      <c r="CO3" s="3165"/>
      <c r="CP3" s="3165"/>
      <c r="CQ3" s="3165"/>
      <c r="CR3" s="3165"/>
      <c r="CS3" s="3165"/>
      <c r="CT3" s="3165"/>
      <c r="CU3" s="3165"/>
      <c r="CV3" s="3165"/>
      <c r="CW3" s="3165"/>
      <c r="CX3" s="3165"/>
      <c r="CY3" s="3165"/>
      <c r="CZ3" s="3165"/>
      <c r="DA3" s="3166"/>
      <c r="DP3" s="3125"/>
      <c r="DQ3" s="3125"/>
      <c r="DR3" s="3125"/>
      <c r="DS3" s="3125"/>
      <c r="DT3" s="3125"/>
      <c r="DU3" s="3125"/>
      <c r="DV3" s="3125"/>
      <c r="DW3" s="3125"/>
      <c r="DX3" s="3125"/>
      <c r="DY3" s="3125"/>
      <c r="DZ3" s="3125"/>
      <c r="EA3" s="3125"/>
      <c r="EB3" s="3125"/>
      <c r="EC3" s="3125"/>
      <c r="ED3" s="3125"/>
      <c r="EE3" s="3125"/>
      <c r="EF3" s="3125"/>
      <c r="EG3" s="3125"/>
      <c r="EH3" s="3125"/>
      <c r="EI3" s="3125"/>
      <c r="EJ3" s="3125"/>
      <c r="FZ3" s="737" t="s">
        <v>66</v>
      </c>
      <c r="GA3" s="737"/>
      <c r="GB3" s="737"/>
      <c r="GC3" s="738"/>
      <c r="GD3" s="737"/>
      <c r="GF3" s="737"/>
      <c r="GG3" s="737"/>
      <c r="GH3" s="737"/>
      <c r="GI3" s="737" t="s">
        <v>71</v>
      </c>
      <c r="GJ3" s="737"/>
      <c r="GK3" s="739"/>
      <c r="GM3" s="737"/>
      <c r="GN3" s="739"/>
      <c r="GO3" s="740"/>
      <c r="GP3" s="737"/>
      <c r="GQ3" s="737"/>
      <c r="GR3" s="737" t="s">
        <v>1176</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3156" t="s">
        <v>16</v>
      </c>
      <c r="D4" s="3156"/>
      <c r="E4" s="3156"/>
      <c r="F4" s="3156"/>
      <c r="G4" s="3156"/>
      <c r="H4" s="3156"/>
      <c r="I4" s="3156"/>
      <c r="J4" s="3156"/>
      <c r="K4" s="3156"/>
      <c r="L4" s="742"/>
      <c r="O4" s="737" t="s">
        <v>1177</v>
      </c>
      <c r="P4" s="3157" t="s">
        <v>871</v>
      </c>
      <c r="Q4" s="3157"/>
      <c r="R4" s="3157"/>
      <c r="S4" s="3157"/>
      <c r="T4" s="3157"/>
      <c r="U4" s="3157"/>
      <c r="V4" s="3157"/>
      <c r="X4" s="734"/>
      <c r="AI4" s="3100" t="s">
        <v>1178</v>
      </c>
      <c r="AJ4" s="3101"/>
      <c r="AK4" s="3101"/>
      <c r="AL4" s="3101"/>
      <c r="AM4" s="3102"/>
      <c r="AN4" s="3141" t="s">
        <v>28</v>
      </c>
      <c r="AO4" s="3142"/>
      <c r="AP4" s="3107"/>
      <c r="AQ4" s="3107"/>
      <c r="AR4" s="3107"/>
      <c r="AS4" s="3107"/>
      <c r="AT4" s="3107"/>
      <c r="AU4" s="3107"/>
      <c r="AV4" s="3107"/>
      <c r="AW4" s="3107"/>
      <c r="AX4" s="3107"/>
      <c r="AY4" s="3107"/>
      <c r="AZ4" s="3107"/>
      <c r="BA4" s="3107"/>
      <c r="BB4" s="3107"/>
      <c r="BC4" s="3107"/>
      <c r="BD4" s="3107"/>
      <c r="BE4" s="3107"/>
      <c r="BF4" s="3107"/>
      <c r="BG4" s="3107"/>
      <c r="BH4" s="3107"/>
      <c r="BI4" s="3107"/>
      <c r="BJ4" s="3108" t="s">
        <v>1179</v>
      </c>
      <c r="BK4" s="3109"/>
      <c r="BL4" s="3107"/>
      <c r="BM4" s="3107"/>
      <c r="BN4" s="3107"/>
      <c r="BO4" s="3107"/>
      <c r="BP4" s="3107"/>
      <c r="BQ4" s="3126"/>
      <c r="BS4" s="3167" t="s">
        <v>1180</v>
      </c>
      <c r="BT4" s="3168"/>
      <c r="BU4" s="3168"/>
      <c r="BV4" s="3168"/>
      <c r="BW4" s="3168"/>
      <c r="BX4" s="3168"/>
      <c r="BY4" s="3169"/>
      <c r="BZ4" s="3169"/>
      <c r="CA4" s="3169"/>
      <c r="CB4" s="3169"/>
      <c r="CC4" s="3169"/>
      <c r="CD4" s="3169"/>
      <c r="CE4" s="3169"/>
      <c r="CF4" s="3169"/>
      <c r="CG4" s="3169"/>
      <c r="CH4" s="3169"/>
      <c r="CI4" s="3170"/>
      <c r="CJ4" s="3167" t="s">
        <v>1181</v>
      </c>
      <c r="CK4" s="3168"/>
      <c r="CL4" s="3168"/>
      <c r="CM4" s="3168"/>
      <c r="CN4" s="3168"/>
      <c r="CO4" s="3168"/>
      <c r="CP4" s="3171"/>
      <c r="CQ4" s="3171"/>
      <c r="CR4" s="3171"/>
      <c r="CS4" s="3171"/>
      <c r="CT4" s="3171"/>
      <c r="CU4" s="3171"/>
      <c r="CV4" s="3171"/>
      <c r="CW4" s="3171"/>
      <c r="CX4" s="3171"/>
      <c r="CY4" s="3171"/>
      <c r="CZ4" s="3171"/>
      <c r="DA4" s="743" t="s">
        <v>1182</v>
      </c>
      <c r="DC4" s="744" t="s">
        <v>1183</v>
      </c>
      <c r="FZ4" s="737" t="s">
        <v>1184</v>
      </c>
      <c r="GA4" s="737"/>
      <c r="GB4" s="737"/>
      <c r="GC4" s="738"/>
      <c r="GD4" s="737"/>
      <c r="GF4" s="737"/>
      <c r="GG4" s="737"/>
      <c r="GH4" s="737"/>
      <c r="GI4" s="737" t="s">
        <v>1185</v>
      </c>
      <c r="GJ4" s="737"/>
      <c r="GK4" s="737"/>
      <c r="GM4" s="737"/>
      <c r="GN4" s="737"/>
      <c r="GO4" s="737"/>
      <c r="GP4" s="737"/>
      <c r="GQ4" s="737"/>
      <c r="GR4" s="737" t="s">
        <v>1186</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3094" t="s">
        <v>1187</v>
      </c>
      <c r="AA5" s="3095"/>
      <c r="AB5" s="3095"/>
      <c r="AC5" s="3095"/>
      <c r="AD5" s="3095"/>
      <c r="AE5" s="3095"/>
      <c r="AF5" s="3095"/>
      <c r="AG5" s="3096"/>
      <c r="AI5" s="3103"/>
      <c r="AJ5" s="3104"/>
      <c r="AK5" s="3104"/>
      <c r="AL5" s="3104"/>
      <c r="AM5" s="3105"/>
      <c r="AN5" s="3085" t="s">
        <v>14</v>
      </c>
      <c r="AO5" s="3085"/>
      <c r="AP5" s="749" t="s">
        <v>49</v>
      </c>
      <c r="AQ5" s="3086"/>
      <c r="AR5" s="3086"/>
      <c r="AS5" s="3087"/>
      <c r="AT5" s="3088"/>
      <c r="AU5" s="3088"/>
      <c r="AV5" s="3088"/>
      <c r="AW5" s="3088"/>
      <c r="AX5" s="3088"/>
      <c r="AY5" s="3088"/>
      <c r="AZ5" s="3088"/>
      <c r="BA5" s="3088"/>
      <c r="BB5" s="3088"/>
      <c r="BC5" s="3088"/>
      <c r="BD5" s="3088"/>
      <c r="BE5" s="3088"/>
      <c r="BF5" s="3088"/>
      <c r="BG5" s="3088"/>
      <c r="BH5" s="3088"/>
      <c r="BI5" s="3088"/>
      <c r="BJ5" s="3088"/>
      <c r="BK5" s="3088"/>
      <c r="BL5" s="3088"/>
      <c r="BM5" s="3088"/>
      <c r="BN5" s="3088"/>
      <c r="BO5" s="3088"/>
      <c r="BP5" s="3088"/>
      <c r="BQ5" s="3089"/>
      <c r="BS5" s="3097" t="s">
        <v>1188</v>
      </c>
      <c r="BT5" s="3098"/>
      <c r="BU5" s="3098"/>
      <c r="BV5" s="3098"/>
      <c r="BW5" s="3098"/>
      <c r="BX5" s="3098"/>
      <c r="BY5" s="3158"/>
      <c r="BZ5" s="3158"/>
      <c r="CA5" s="3158"/>
      <c r="CB5" s="3158"/>
      <c r="CC5" s="3158"/>
      <c r="CD5" s="3158"/>
      <c r="CE5" s="3158"/>
      <c r="CF5" s="3158"/>
      <c r="CG5" s="3158"/>
      <c r="CH5" s="3158"/>
      <c r="CI5" s="3159"/>
      <c r="CJ5" s="3097" t="s">
        <v>1189</v>
      </c>
      <c r="CK5" s="3098"/>
      <c r="CL5" s="3098"/>
      <c r="CM5" s="3098"/>
      <c r="CN5" s="3098"/>
      <c r="CO5" s="3098"/>
      <c r="CP5" s="3160"/>
      <c r="CQ5" s="3160"/>
      <c r="CR5" s="3160"/>
      <c r="CS5" s="3160"/>
      <c r="CT5" s="3160"/>
      <c r="CU5" s="3160"/>
      <c r="CV5" s="3160"/>
      <c r="CW5" s="3160"/>
      <c r="CX5" s="3160"/>
      <c r="CY5" s="3160"/>
      <c r="CZ5" s="3160"/>
      <c r="DA5" s="750" t="s">
        <v>1182</v>
      </c>
      <c r="DC5" s="3135" t="s">
        <v>1190</v>
      </c>
      <c r="DD5" s="3136"/>
      <c r="DE5" s="3136"/>
      <c r="DF5" s="3137"/>
      <c r="DG5" s="3141" t="s">
        <v>28</v>
      </c>
      <c r="DH5" s="3142"/>
      <c r="DI5" s="3107"/>
      <c r="DJ5" s="3107"/>
      <c r="DK5" s="3107"/>
      <c r="DL5" s="3107"/>
      <c r="DM5" s="3107"/>
      <c r="DN5" s="3107"/>
      <c r="DO5" s="3107"/>
      <c r="DP5" s="3107"/>
      <c r="DQ5" s="3107"/>
      <c r="DR5" s="3107"/>
      <c r="DS5" s="3107"/>
      <c r="DT5" s="3107"/>
      <c r="DU5" s="3107"/>
      <c r="DV5" s="3107"/>
      <c r="DW5" s="3107"/>
      <c r="DX5" s="3107"/>
      <c r="DY5" s="3107"/>
      <c r="DZ5" s="3107"/>
      <c r="EA5" s="3107"/>
      <c r="EB5" s="3149"/>
      <c r="EC5" s="3108" t="s">
        <v>1179</v>
      </c>
      <c r="ED5" s="3109"/>
      <c r="EE5" s="3107"/>
      <c r="EF5" s="3107"/>
      <c r="EG5" s="3107"/>
      <c r="EH5" s="3107"/>
      <c r="EI5" s="3107"/>
      <c r="EJ5" s="3126"/>
      <c r="FZ5" s="737" t="s">
        <v>1191</v>
      </c>
      <c r="GA5" s="737"/>
      <c r="GB5" s="737"/>
      <c r="GC5" s="738"/>
      <c r="GD5" s="751"/>
      <c r="GF5" s="751"/>
      <c r="GG5" s="751"/>
      <c r="GH5" s="751"/>
      <c r="GI5" s="737" t="s">
        <v>298</v>
      </c>
      <c r="GJ5" s="737"/>
      <c r="GK5" s="737"/>
      <c r="GM5" s="737"/>
      <c r="GN5" s="738"/>
      <c r="GO5" s="752"/>
      <c r="GP5" s="752"/>
      <c r="GQ5" s="752"/>
      <c r="GR5" s="737" t="s">
        <v>1192</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1193</v>
      </c>
      <c r="AF6" s="762"/>
      <c r="AG6" s="763"/>
      <c r="AI6" s="3100" t="s">
        <v>1194</v>
      </c>
      <c r="AJ6" s="3101"/>
      <c r="AK6" s="3101"/>
      <c r="AL6" s="3101"/>
      <c r="AM6" s="3102"/>
      <c r="AN6" s="3106" t="s">
        <v>28</v>
      </c>
      <c r="AO6" s="3106"/>
      <c r="AP6" s="3107"/>
      <c r="AQ6" s="3107"/>
      <c r="AR6" s="3107"/>
      <c r="AS6" s="3107"/>
      <c r="AT6" s="3107"/>
      <c r="AU6" s="3107"/>
      <c r="AV6" s="3107"/>
      <c r="AW6" s="3107"/>
      <c r="AX6" s="3107"/>
      <c r="AY6" s="3107"/>
      <c r="AZ6" s="3107"/>
      <c r="BA6" s="3107"/>
      <c r="BB6" s="3107"/>
      <c r="BC6" s="3107"/>
      <c r="BD6" s="3107"/>
      <c r="BE6" s="3107"/>
      <c r="BF6" s="3107"/>
      <c r="BG6" s="3107"/>
      <c r="BH6" s="3107"/>
      <c r="BI6" s="3107"/>
      <c r="BJ6" s="3108" t="s">
        <v>1179</v>
      </c>
      <c r="BK6" s="3109"/>
      <c r="BL6" s="3107"/>
      <c r="BM6" s="3107"/>
      <c r="BN6" s="3107"/>
      <c r="BO6" s="3107"/>
      <c r="BP6" s="3107"/>
      <c r="BQ6" s="3126"/>
      <c r="BS6" s="3097" t="s">
        <v>1195</v>
      </c>
      <c r="BT6" s="3098"/>
      <c r="BU6" s="3098"/>
      <c r="BV6" s="3098"/>
      <c r="BW6" s="3098"/>
      <c r="BX6" s="3098"/>
      <c r="BY6" s="3127"/>
      <c r="BZ6" s="3127"/>
      <c r="CA6" s="3127"/>
      <c r="CB6" s="3127"/>
      <c r="CC6" s="3127"/>
      <c r="CD6" s="3127"/>
      <c r="CE6" s="3127"/>
      <c r="CF6" s="3127"/>
      <c r="CG6" s="3127"/>
      <c r="CH6" s="3127"/>
      <c r="CI6" s="3128"/>
      <c r="CJ6" s="3097" t="s">
        <v>1196</v>
      </c>
      <c r="CK6" s="3098"/>
      <c r="CL6" s="3098"/>
      <c r="CM6" s="3098"/>
      <c r="CN6" s="3098"/>
      <c r="CO6" s="3098"/>
      <c r="CP6" s="3127"/>
      <c r="CQ6" s="3127"/>
      <c r="CR6" s="3127"/>
      <c r="CS6" s="3127"/>
      <c r="CT6" s="3127"/>
      <c r="CU6" s="3127"/>
      <c r="CV6" s="3127"/>
      <c r="CW6" s="3127"/>
      <c r="CX6" s="3127"/>
      <c r="CY6" s="3127"/>
      <c r="CZ6" s="3127"/>
      <c r="DA6" s="3128"/>
      <c r="DC6" s="3138"/>
      <c r="DD6" s="3139"/>
      <c r="DE6" s="3139"/>
      <c r="DF6" s="3140"/>
      <c r="DG6" s="3151" t="s">
        <v>14</v>
      </c>
      <c r="DH6" s="3085"/>
      <c r="DI6" s="749" t="s">
        <v>49</v>
      </c>
      <c r="DJ6" s="3086"/>
      <c r="DK6" s="3086"/>
      <c r="DL6" s="3087"/>
      <c r="DM6" s="3143"/>
      <c r="DN6" s="3086"/>
      <c r="DO6" s="3086"/>
      <c r="DP6" s="3086"/>
      <c r="DQ6" s="3086"/>
      <c r="DR6" s="3086"/>
      <c r="DS6" s="3086"/>
      <c r="DT6" s="3086"/>
      <c r="DU6" s="3086"/>
      <c r="DV6" s="3086"/>
      <c r="DW6" s="3086"/>
      <c r="DX6" s="3086"/>
      <c r="DY6" s="3086"/>
      <c r="DZ6" s="3086"/>
      <c r="EA6" s="3086"/>
      <c r="EB6" s="3086"/>
      <c r="EC6" s="3086"/>
      <c r="ED6" s="3086"/>
      <c r="EE6" s="3086"/>
      <c r="EF6" s="3086"/>
      <c r="EG6" s="3086"/>
      <c r="EH6" s="3086"/>
      <c r="EI6" s="3086"/>
      <c r="EJ6" s="3144"/>
      <c r="EL6" s="3145" t="s">
        <v>1197</v>
      </c>
      <c r="EM6" s="3146"/>
      <c r="EN6" s="3146"/>
      <c r="EO6" s="3146"/>
      <c r="EP6" s="764" t="s">
        <v>1198</v>
      </c>
      <c r="EQ6" s="3147" t="s">
        <v>1199</v>
      </c>
      <c r="ER6" s="3147"/>
      <c r="ES6" s="3147"/>
      <c r="ET6" s="3147"/>
      <c r="EU6" s="3147"/>
      <c r="EV6" s="3147"/>
      <c r="EW6" s="3147"/>
      <c r="EX6" s="3147"/>
      <c r="EY6" s="3133"/>
      <c r="EZ6" s="3133"/>
      <c r="FA6" s="3133"/>
      <c r="FB6" s="3133"/>
      <c r="FC6" s="3148" t="s">
        <v>96</v>
      </c>
      <c r="FD6" s="3148"/>
      <c r="FE6" s="3133"/>
      <c r="FF6" s="3133"/>
      <c r="FG6" s="3133"/>
      <c r="FH6" s="3134"/>
      <c r="FZ6" s="737" t="s">
        <v>1200</v>
      </c>
      <c r="GA6" s="737"/>
      <c r="GB6" s="737"/>
      <c r="GC6" s="738"/>
      <c r="GD6" s="751"/>
      <c r="GF6" s="751"/>
      <c r="GG6" s="751"/>
      <c r="GH6" s="751"/>
      <c r="GI6" s="737" t="s">
        <v>1201</v>
      </c>
      <c r="GJ6" s="737"/>
      <c r="GK6" s="737"/>
      <c r="GM6" s="737"/>
      <c r="GN6" s="738"/>
      <c r="GO6" s="737"/>
      <c r="GP6" s="737"/>
      <c r="GQ6" s="737"/>
      <c r="GR6" s="737" t="s">
        <v>1202</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1203</v>
      </c>
      <c r="AC7" s="767"/>
      <c r="AD7" s="767"/>
      <c r="AE7" s="767"/>
      <c r="AF7" s="767"/>
      <c r="AG7" s="768"/>
      <c r="AI7" s="3103"/>
      <c r="AJ7" s="3104"/>
      <c r="AK7" s="3104"/>
      <c r="AL7" s="3104"/>
      <c r="AM7" s="3105"/>
      <c r="AN7" s="3085" t="s">
        <v>14</v>
      </c>
      <c r="AO7" s="3085"/>
      <c r="AP7" s="749" t="s">
        <v>49</v>
      </c>
      <c r="AQ7" s="3086"/>
      <c r="AR7" s="3086"/>
      <c r="AS7" s="3087"/>
      <c r="AT7" s="3088"/>
      <c r="AU7" s="3088"/>
      <c r="AV7" s="3088"/>
      <c r="AW7" s="3088"/>
      <c r="AX7" s="3088"/>
      <c r="AY7" s="3088"/>
      <c r="AZ7" s="3088"/>
      <c r="BA7" s="3088"/>
      <c r="BB7" s="3088"/>
      <c r="BC7" s="3088"/>
      <c r="BD7" s="3088"/>
      <c r="BE7" s="3088"/>
      <c r="BF7" s="3088"/>
      <c r="BG7" s="3088"/>
      <c r="BH7" s="3088"/>
      <c r="BI7" s="3088"/>
      <c r="BJ7" s="3088"/>
      <c r="BK7" s="3088"/>
      <c r="BL7" s="3088"/>
      <c r="BM7" s="3088"/>
      <c r="BN7" s="3088"/>
      <c r="BO7" s="3088"/>
      <c r="BP7" s="3088"/>
      <c r="BQ7" s="3089"/>
      <c r="BS7" s="3097" t="s">
        <v>70</v>
      </c>
      <c r="BT7" s="3098"/>
      <c r="BU7" s="3098"/>
      <c r="BV7" s="3098"/>
      <c r="BW7" s="3098"/>
      <c r="BX7" s="3098"/>
      <c r="BY7" s="3127"/>
      <c r="BZ7" s="3127"/>
      <c r="CA7" s="3127"/>
      <c r="CB7" s="3127"/>
      <c r="CC7" s="3127"/>
      <c r="CD7" s="3127"/>
      <c r="CE7" s="3127"/>
      <c r="CF7" s="3127"/>
      <c r="CG7" s="3127"/>
      <c r="CH7" s="3127"/>
      <c r="CI7" s="3128"/>
      <c r="CJ7" s="3097" t="s">
        <v>1204</v>
      </c>
      <c r="CK7" s="3098"/>
      <c r="CL7" s="3098"/>
      <c r="CM7" s="3098"/>
      <c r="CN7" s="3098"/>
      <c r="CO7" s="3098"/>
      <c r="CP7" s="3127"/>
      <c r="CQ7" s="3127"/>
      <c r="CR7" s="3127"/>
      <c r="CS7" s="3127"/>
      <c r="CT7" s="3127"/>
      <c r="CU7" s="3127"/>
      <c r="CV7" s="3127"/>
      <c r="CW7" s="3127"/>
      <c r="CX7" s="3127"/>
      <c r="CY7" s="3127"/>
      <c r="CZ7" s="3127"/>
      <c r="DA7" s="3128"/>
      <c r="DC7" s="3135" t="s">
        <v>1205</v>
      </c>
      <c r="DD7" s="3136"/>
      <c r="DE7" s="3136"/>
      <c r="DF7" s="3137"/>
      <c r="DG7" s="3141" t="s">
        <v>28</v>
      </c>
      <c r="DH7" s="3142"/>
      <c r="DI7" s="3107"/>
      <c r="DJ7" s="3107"/>
      <c r="DK7" s="3107"/>
      <c r="DL7" s="3107"/>
      <c r="DM7" s="3107"/>
      <c r="DN7" s="3107"/>
      <c r="DO7" s="3107"/>
      <c r="DP7" s="3107"/>
      <c r="DQ7" s="3107"/>
      <c r="DR7" s="3107"/>
      <c r="DS7" s="3107"/>
      <c r="DT7" s="3107"/>
      <c r="DU7" s="3107"/>
      <c r="DV7" s="3107"/>
      <c r="DW7" s="3107"/>
      <c r="DX7" s="3107"/>
      <c r="DY7" s="3107"/>
      <c r="DZ7" s="3107"/>
      <c r="EA7" s="3107"/>
      <c r="EB7" s="3149"/>
      <c r="EC7" s="3108" t="s">
        <v>1179</v>
      </c>
      <c r="ED7" s="3109"/>
      <c r="EE7" s="3107"/>
      <c r="EF7" s="3107"/>
      <c r="EG7" s="3107"/>
      <c r="EH7" s="3107"/>
      <c r="EI7" s="3107"/>
      <c r="EJ7" s="3126"/>
      <c r="EL7" s="3152" t="s">
        <v>1206</v>
      </c>
      <c r="EM7" s="3153"/>
      <c r="EN7" s="3153"/>
      <c r="EO7" s="3153"/>
      <c r="EP7" s="769" t="s">
        <v>1198</v>
      </c>
      <c r="EQ7" s="3154"/>
      <c r="ER7" s="3154"/>
      <c r="ES7" s="3154"/>
      <c r="ET7" s="3154"/>
      <c r="EU7" s="3154"/>
      <c r="EV7" s="3154"/>
      <c r="EW7" s="3154"/>
      <c r="EX7" s="3154"/>
      <c r="EY7" s="3154"/>
      <c r="EZ7" s="3154"/>
      <c r="FA7" s="3154"/>
      <c r="FB7" s="3154"/>
      <c r="FC7" s="3154"/>
      <c r="FD7" s="3154"/>
      <c r="FE7" s="3154"/>
      <c r="FF7" s="3154"/>
      <c r="FG7" s="3154"/>
      <c r="FH7" s="3155"/>
      <c r="FZ7" s="737" t="s">
        <v>298</v>
      </c>
      <c r="GA7" s="737"/>
      <c r="GB7" s="737"/>
      <c r="GC7" s="737"/>
      <c r="GD7" s="737"/>
      <c r="GE7" s="767"/>
      <c r="GF7" s="738"/>
      <c r="GG7" s="751"/>
      <c r="GH7" s="751"/>
      <c r="GI7" s="737" t="s">
        <v>1207</v>
      </c>
      <c r="GJ7" s="751"/>
      <c r="GK7" s="751"/>
      <c r="GL7" s="767"/>
      <c r="GM7" s="737"/>
      <c r="GN7" s="737"/>
      <c r="GO7" s="737"/>
      <c r="GP7" s="737"/>
      <c r="GQ7" s="737"/>
      <c r="GR7" s="737" t="s">
        <v>1208</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3100" t="s">
        <v>1209</v>
      </c>
      <c r="AJ8" s="3101"/>
      <c r="AK8" s="3101"/>
      <c r="AL8" s="3101"/>
      <c r="AM8" s="3102"/>
      <c r="AN8" s="3106" t="s">
        <v>28</v>
      </c>
      <c r="AO8" s="3106"/>
      <c r="AP8" s="3107"/>
      <c r="AQ8" s="3107"/>
      <c r="AR8" s="3107"/>
      <c r="AS8" s="3107"/>
      <c r="AT8" s="3107"/>
      <c r="AU8" s="3107"/>
      <c r="AV8" s="3107"/>
      <c r="AW8" s="3107"/>
      <c r="AX8" s="3107"/>
      <c r="AY8" s="3107"/>
      <c r="AZ8" s="3107"/>
      <c r="BA8" s="3107"/>
      <c r="BB8" s="3107"/>
      <c r="BC8" s="3107"/>
      <c r="BD8" s="3107"/>
      <c r="BE8" s="3107"/>
      <c r="BF8" s="3107"/>
      <c r="BG8" s="3107"/>
      <c r="BH8" s="3107"/>
      <c r="BI8" s="3107"/>
      <c r="BJ8" s="3108" t="s">
        <v>1179</v>
      </c>
      <c r="BK8" s="3109"/>
      <c r="BL8" s="3107"/>
      <c r="BM8" s="3107"/>
      <c r="BN8" s="3107"/>
      <c r="BO8" s="3107"/>
      <c r="BP8" s="3107"/>
      <c r="BQ8" s="3126"/>
      <c r="BS8" s="3097" t="s">
        <v>1210</v>
      </c>
      <c r="BT8" s="3098"/>
      <c r="BU8" s="3098"/>
      <c r="BV8" s="3098"/>
      <c r="BW8" s="3098"/>
      <c r="BX8" s="3098"/>
      <c r="BY8" s="3099"/>
      <c r="BZ8" s="3099"/>
      <c r="CA8" s="3099"/>
      <c r="CB8" s="3099"/>
      <c r="CC8" s="3099"/>
      <c r="CD8" s="3099"/>
      <c r="CE8" s="3099"/>
      <c r="CF8" s="3099"/>
      <c r="CG8" s="3099"/>
      <c r="CH8" s="3099"/>
      <c r="CI8" s="774" t="s">
        <v>5</v>
      </c>
      <c r="CJ8" s="3097" t="s">
        <v>1211</v>
      </c>
      <c r="CK8" s="3098"/>
      <c r="CL8" s="3098"/>
      <c r="CM8" s="3098"/>
      <c r="CN8" s="3098"/>
      <c r="CO8" s="3098"/>
      <c r="CP8" s="3127"/>
      <c r="CQ8" s="3127"/>
      <c r="CR8" s="3127"/>
      <c r="CS8" s="3127"/>
      <c r="CT8" s="3127"/>
      <c r="CU8" s="3127"/>
      <c r="CV8" s="3127"/>
      <c r="CW8" s="3127"/>
      <c r="CX8" s="3127"/>
      <c r="CY8" s="3127"/>
      <c r="CZ8" s="3127"/>
      <c r="DA8" s="3128"/>
      <c r="DC8" s="3138"/>
      <c r="DD8" s="3139"/>
      <c r="DE8" s="3139"/>
      <c r="DF8" s="3140"/>
      <c r="DG8" s="3151" t="s">
        <v>14</v>
      </c>
      <c r="DH8" s="3085"/>
      <c r="DI8" s="749" t="s">
        <v>49</v>
      </c>
      <c r="DJ8" s="3086"/>
      <c r="DK8" s="3086"/>
      <c r="DL8" s="3087"/>
      <c r="DM8" s="3143"/>
      <c r="DN8" s="3086"/>
      <c r="DO8" s="3086"/>
      <c r="DP8" s="3086"/>
      <c r="DQ8" s="3086"/>
      <c r="DR8" s="3086"/>
      <c r="DS8" s="3086"/>
      <c r="DT8" s="3086"/>
      <c r="DU8" s="3086"/>
      <c r="DV8" s="3086"/>
      <c r="DW8" s="3086"/>
      <c r="DX8" s="3086"/>
      <c r="DY8" s="3086"/>
      <c r="DZ8" s="3086"/>
      <c r="EA8" s="3086"/>
      <c r="EB8" s="3086"/>
      <c r="EC8" s="3086"/>
      <c r="ED8" s="3086"/>
      <c r="EE8" s="3086"/>
      <c r="EF8" s="3086"/>
      <c r="EG8" s="3086"/>
      <c r="EH8" s="3086"/>
      <c r="EI8" s="3086"/>
      <c r="EJ8" s="3144"/>
      <c r="EL8" s="3119" t="s">
        <v>1212</v>
      </c>
      <c r="EM8" s="3120"/>
      <c r="EN8" s="3120"/>
      <c r="EO8" s="3120"/>
      <c r="EP8" s="738" t="s">
        <v>1198</v>
      </c>
      <c r="EQ8" s="775" t="s">
        <v>1</v>
      </c>
      <c r="ER8" s="3150"/>
      <c r="ES8" s="3150"/>
      <c r="ET8" s="3150"/>
      <c r="EU8" s="3150"/>
      <c r="EV8" s="3150"/>
      <c r="EW8" s="3150"/>
      <c r="EX8" s="776" t="s">
        <v>2</v>
      </c>
      <c r="EY8" s="737"/>
      <c r="EZ8" s="3122" t="s">
        <v>1213</v>
      </c>
      <c r="FA8" s="3122"/>
      <c r="FB8" s="3122"/>
      <c r="FC8" s="752" t="s">
        <v>1198</v>
      </c>
      <c r="FD8" s="3123"/>
      <c r="FE8" s="3123"/>
      <c r="FF8" s="3123"/>
      <c r="FG8" s="3123"/>
      <c r="FH8" s="3124"/>
      <c r="FZ8" s="767"/>
      <c r="GA8" s="767"/>
      <c r="GB8" s="767"/>
      <c r="GC8" s="767"/>
      <c r="GD8" s="767"/>
      <c r="GE8" s="767"/>
      <c r="GF8" s="767"/>
      <c r="GG8" s="767"/>
      <c r="GH8" s="767"/>
      <c r="GI8" s="737" t="s">
        <v>1214</v>
      </c>
      <c r="GJ8" s="751"/>
      <c r="GK8" s="751"/>
      <c r="GL8" s="767"/>
      <c r="GM8" s="751"/>
      <c r="GN8" s="751"/>
      <c r="GO8" s="751"/>
      <c r="GP8" s="751"/>
      <c r="GQ8" s="751"/>
      <c r="GR8" s="737" t="s">
        <v>1215</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3094" t="s">
        <v>1216</v>
      </c>
      <c r="AA9" s="3095"/>
      <c r="AB9" s="3095"/>
      <c r="AC9" s="3095"/>
      <c r="AD9" s="3095"/>
      <c r="AE9" s="3095"/>
      <c r="AF9" s="3095"/>
      <c r="AG9" s="3096"/>
      <c r="AI9" s="3103"/>
      <c r="AJ9" s="3104"/>
      <c r="AK9" s="3104"/>
      <c r="AL9" s="3104"/>
      <c r="AM9" s="3105"/>
      <c r="AN9" s="3085" t="s">
        <v>14</v>
      </c>
      <c r="AO9" s="3085"/>
      <c r="AP9" s="749" t="s">
        <v>49</v>
      </c>
      <c r="AQ9" s="3086"/>
      <c r="AR9" s="3086"/>
      <c r="AS9" s="3087"/>
      <c r="AT9" s="3088"/>
      <c r="AU9" s="3088"/>
      <c r="AV9" s="3088"/>
      <c r="AW9" s="3088"/>
      <c r="AX9" s="3088"/>
      <c r="AY9" s="3088"/>
      <c r="AZ9" s="3088"/>
      <c r="BA9" s="3088"/>
      <c r="BB9" s="3088"/>
      <c r="BC9" s="3088"/>
      <c r="BD9" s="3088"/>
      <c r="BE9" s="3088"/>
      <c r="BF9" s="3088"/>
      <c r="BG9" s="3088"/>
      <c r="BH9" s="3088"/>
      <c r="BI9" s="3088"/>
      <c r="BJ9" s="3088"/>
      <c r="BK9" s="3088"/>
      <c r="BL9" s="3088"/>
      <c r="BM9" s="3088"/>
      <c r="BN9" s="3088"/>
      <c r="BO9" s="3088"/>
      <c r="BP9" s="3088"/>
      <c r="BQ9" s="3089"/>
      <c r="BS9" s="3097" t="s">
        <v>1217</v>
      </c>
      <c r="BT9" s="3098"/>
      <c r="BU9" s="3098"/>
      <c r="BV9" s="3098"/>
      <c r="BW9" s="3098"/>
      <c r="BX9" s="3098"/>
      <c r="BY9" s="3099"/>
      <c r="BZ9" s="3099"/>
      <c r="CA9" s="3099"/>
      <c r="CB9" s="3099"/>
      <c r="CC9" s="3099"/>
      <c r="CD9" s="3099"/>
      <c r="CE9" s="3099"/>
      <c r="CF9" s="3099"/>
      <c r="CG9" s="3099"/>
      <c r="CH9" s="3099"/>
      <c r="CI9" s="774" t="s">
        <v>5</v>
      </c>
      <c r="CJ9" s="3097" t="s">
        <v>1218</v>
      </c>
      <c r="CK9" s="3098"/>
      <c r="CL9" s="3098"/>
      <c r="CM9" s="3098"/>
      <c r="CN9" s="3098"/>
      <c r="CO9" s="3098"/>
      <c r="CP9" s="3127"/>
      <c r="CQ9" s="3127"/>
      <c r="CR9" s="3127"/>
      <c r="CS9" s="3127"/>
      <c r="CT9" s="3127"/>
      <c r="CU9" s="3127"/>
      <c r="CV9" s="3127"/>
      <c r="CW9" s="3127"/>
      <c r="CX9" s="3127"/>
      <c r="CY9" s="3127"/>
      <c r="CZ9" s="3127"/>
      <c r="DA9" s="3128"/>
      <c r="DC9" s="3129" t="s">
        <v>1219</v>
      </c>
      <c r="DD9" s="3130"/>
      <c r="DE9" s="3130"/>
      <c r="DF9" s="3130"/>
      <c r="DG9" s="3130"/>
      <c r="DH9" s="3130"/>
      <c r="DI9" s="3130"/>
      <c r="DJ9" s="3131"/>
      <c r="DK9" s="3131"/>
      <c r="DL9" s="3131"/>
      <c r="DM9" s="3131"/>
      <c r="DN9" s="3131"/>
      <c r="DO9" s="3131"/>
      <c r="DP9" s="3131"/>
      <c r="DQ9" s="3131"/>
      <c r="DR9" s="3131"/>
      <c r="DS9" s="3132"/>
      <c r="DT9" s="3129" t="s">
        <v>1220</v>
      </c>
      <c r="DU9" s="3130"/>
      <c r="DV9" s="3130"/>
      <c r="DW9" s="3130"/>
      <c r="DX9" s="3130"/>
      <c r="DY9" s="3130"/>
      <c r="DZ9" s="3130"/>
      <c r="EA9" s="3131"/>
      <c r="EB9" s="3131"/>
      <c r="EC9" s="3131"/>
      <c r="ED9" s="3131"/>
      <c r="EE9" s="3131"/>
      <c r="EF9" s="3131"/>
      <c r="EG9" s="3131"/>
      <c r="EH9" s="3131"/>
      <c r="EI9" s="3131"/>
      <c r="EJ9" s="3132"/>
      <c r="EL9" s="3119" t="s">
        <v>1221</v>
      </c>
      <c r="EM9" s="3120"/>
      <c r="EN9" s="3120"/>
      <c r="EO9" s="3120"/>
      <c r="EP9" s="738" t="s">
        <v>1198</v>
      </c>
      <c r="EQ9" s="3121"/>
      <c r="ER9" s="3121"/>
      <c r="ES9" s="3121"/>
      <c r="ET9" s="3121"/>
      <c r="EU9" s="3121"/>
      <c r="EV9" s="3121"/>
      <c r="EW9" s="3121"/>
      <c r="EX9" s="3121"/>
      <c r="EY9" s="737"/>
      <c r="EZ9" s="3122" t="s">
        <v>1222</v>
      </c>
      <c r="FA9" s="3122"/>
      <c r="FB9" s="3122"/>
      <c r="FC9" s="737" t="s">
        <v>1198</v>
      </c>
      <c r="FD9" s="3123"/>
      <c r="FE9" s="3123"/>
      <c r="FF9" s="3123"/>
      <c r="FG9" s="3123"/>
      <c r="FH9" s="3124"/>
      <c r="FZ9" s="767"/>
      <c r="GA9" s="767"/>
      <c r="GB9" s="767"/>
      <c r="GC9" s="767"/>
      <c r="GD9" s="767"/>
      <c r="GE9" s="767"/>
      <c r="GF9" s="767"/>
      <c r="GG9" s="767"/>
      <c r="GH9" s="767"/>
      <c r="GI9" s="737" t="s">
        <v>1223</v>
      </c>
      <c r="GJ9" s="776"/>
      <c r="GK9" s="776"/>
      <c r="GL9" s="767"/>
      <c r="GM9" s="776"/>
      <c r="GN9" s="776"/>
      <c r="GO9" s="776"/>
      <c r="GP9" s="776"/>
      <c r="GQ9" s="776"/>
      <c r="GR9" s="737" t="s">
        <v>1224</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1225</v>
      </c>
      <c r="AC10" s="784"/>
      <c r="AD10" s="784"/>
      <c r="AE10" s="784"/>
      <c r="AF10" s="784"/>
      <c r="AG10" s="785"/>
      <c r="AI10" s="3100" t="s">
        <v>1226</v>
      </c>
      <c r="AJ10" s="3101"/>
      <c r="AK10" s="3101"/>
      <c r="AL10" s="3101"/>
      <c r="AM10" s="3102"/>
      <c r="AN10" s="3106" t="s">
        <v>28</v>
      </c>
      <c r="AO10" s="3106"/>
      <c r="AP10" s="3107"/>
      <c r="AQ10" s="3107"/>
      <c r="AR10" s="3107"/>
      <c r="AS10" s="3107"/>
      <c r="AT10" s="3107"/>
      <c r="AU10" s="3107"/>
      <c r="AV10" s="3107"/>
      <c r="AW10" s="3107"/>
      <c r="AX10" s="3107"/>
      <c r="AY10" s="3107"/>
      <c r="AZ10" s="3107"/>
      <c r="BA10" s="3107"/>
      <c r="BB10" s="3107"/>
      <c r="BC10" s="3107"/>
      <c r="BD10" s="3107"/>
      <c r="BE10" s="3107"/>
      <c r="BF10" s="3107"/>
      <c r="BG10" s="3107"/>
      <c r="BH10" s="3107"/>
      <c r="BI10" s="3107"/>
      <c r="BJ10" s="3108" t="s">
        <v>1179</v>
      </c>
      <c r="BK10" s="3109"/>
      <c r="BL10" s="3107"/>
      <c r="BM10" s="3107"/>
      <c r="BN10" s="3107"/>
      <c r="BO10" s="3107"/>
      <c r="BP10" s="3107"/>
      <c r="BQ10" s="3126"/>
      <c r="BS10" s="3097" t="s">
        <v>1227</v>
      </c>
      <c r="BT10" s="3098"/>
      <c r="BU10" s="3098"/>
      <c r="BV10" s="3098"/>
      <c r="BW10" s="3098"/>
      <c r="BX10" s="3098"/>
      <c r="BY10" s="3099"/>
      <c r="BZ10" s="3099"/>
      <c r="CA10" s="3099"/>
      <c r="CB10" s="3099"/>
      <c r="CC10" s="3099"/>
      <c r="CD10" s="3099"/>
      <c r="CE10" s="3099"/>
      <c r="CF10" s="3099"/>
      <c r="CG10" s="3099"/>
      <c r="CH10" s="3099"/>
      <c r="CI10" s="774" t="s">
        <v>5</v>
      </c>
      <c r="CJ10" s="3115" t="s">
        <v>1228</v>
      </c>
      <c r="CK10" s="3116"/>
      <c r="CL10" s="3116"/>
      <c r="CM10" s="3116"/>
      <c r="CN10" s="3116"/>
      <c r="CO10" s="3116"/>
      <c r="CP10" s="786"/>
      <c r="CQ10" s="786"/>
      <c r="CR10" s="3116" t="s">
        <v>1229</v>
      </c>
      <c r="CS10" s="3116"/>
      <c r="CT10" s="3116"/>
      <c r="CU10" s="3116"/>
      <c r="CV10" s="3116"/>
      <c r="CW10" s="3117"/>
      <c r="CX10" s="3117"/>
      <c r="CY10" s="3117"/>
      <c r="CZ10" s="3117"/>
      <c r="DA10" s="787" t="s">
        <v>1230</v>
      </c>
      <c r="DC10" s="3100" t="s">
        <v>1231</v>
      </c>
      <c r="DD10" s="3101"/>
      <c r="DE10" s="3101"/>
      <c r="DF10" s="3102"/>
      <c r="DG10" s="788">
        <v>1</v>
      </c>
      <c r="DH10" s="3110"/>
      <c r="DI10" s="3110"/>
      <c r="DJ10" s="3110"/>
      <c r="DK10" s="3110"/>
      <c r="DL10" s="3110"/>
      <c r="DM10" s="789">
        <v>2</v>
      </c>
      <c r="DN10" s="3110"/>
      <c r="DO10" s="3110"/>
      <c r="DP10" s="3110"/>
      <c r="DQ10" s="3110"/>
      <c r="DR10" s="3110"/>
      <c r="DS10" s="789">
        <v>3</v>
      </c>
      <c r="DT10" s="3110"/>
      <c r="DU10" s="3110"/>
      <c r="DV10" s="3110"/>
      <c r="DW10" s="3110"/>
      <c r="DX10" s="3110"/>
      <c r="DY10" s="789">
        <v>4</v>
      </c>
      <c r="DZ10" s="3110"/>
      <c r="EA10" s="3110"/>
      <c r="EB10" s="3110"/>
      <c r="EC10" s="3110"/>
      <c r="ED10" s="3110"/>
      <c r="EE10" s="789">
        <v>5</v>
      </c>
      <c r="EF10" s="3111"/>
      <c r="EG10" s="3111"/>
      <c r="EH10" s="3111"/>
      <c r="EI10" s="3111"/>
      <c r="EJ10" s="3112"/>
      <c r="EL10" s="3113" t="s">
        <v>1232</v>
      </c>
      <c r="EM10" s="3114"/>
      <c r="EN10" s="3114"/>
      <c r="EO10" s="3114"/>
      <c r="EP10" s="3114"/>
      <c r="EQ10" s="3114"/>
      <c r="ER10" s="3114"/>
      <c r="ES10" s="3114"/>
      <c r="ET10" s="3114"/>
      <c r="EU10" s="3114"/>
      <c r="EV10" s="3114"/>
      <c r="EW10" s="3114"/>
      <c r="EX10" s="3114"/>
      <c r="EY10" s="790" t="s">
        <v>1198</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1233</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1234</v>
      </c>
      <c r="AC11" s="796"/>
      <c r="AD11" s="796"/>
      <c r="AE11" s="796"/>
      <c r="AF11" s="796"/>
      <c r="AG11" s="797"/>
      <c r="AI11" s="3103"/>
      <c r="AJ11" s="3104"/>
      <c r="AK11" s="3104"/>
      <c r="AL11" s="3104"/>
      <c r="AM11" s="3105"/>
      <c r="AN11" s="3085" t="s">
        <v>14</v>
      </c>
      <c r="AO11" s="3085"/>
      <c r="AP11" s="749" t="s">
        <v>49</v>
      </c>
      <c r="AQ11" s="3086"/>
      <c r="AR11" s="3086"/>
      <c r="AS11" s="3087"/>
      <c r="AT11" s="3088"/>
      <c r="AU11" s="3088"/>
      <c r="AV11" s="3088"/>
      <c r="AW11" s="3088"/>
      <c r="AX11" s="3088"/>
      <c r="AY11" s="3088"/>
      <c r="AZ11" s="3088"/>
      <c r="BA11" s="3088"/>
      <c r="BB11" s="3088"/>
      <c r="BC11" s="3088"/>
      <c r="BD11" s="3088"/>
      <c r="BE11" s="3088"/>
      <c r="BF11" s="3088"/>
      <c r="BG11" s="3088"/>
      <c r="BH11" s="3088"/>
      <c r="BI11" s="3088"/>
      <c r="BJ11" s="3088"/>
      <c r="BK11" s="3088"/>
      <c r="BL11" s="3088"/>
      <c r="BM11" s="3088"/>
      <c r="BN11" s="3088"/>
      <c r="BO11" s="3088"/>
      <c r="BP11" s="3088"/>
      <c r="BQ11" s="3089"/>
      <c r="BS11" s="3090" t="s">
        <v>1235</v>
      </c>
      <c r="BT11" s="3091"/>
      <c r="BU11" s="3091"/>
      <c r="BV11" s="3091"/>
      <c r="BW11" s="3091"/>
      <c r="BX11" s="3091"/>
      <c r="BY11" s="3092" t="s">
        <v>6</v>
      </c>
      <c r="BZ11" s="3092"/>
      <c r="CA11" s="3093"/>
      <c r="CB11" s="3093"/>
      <c r="CC11" s="798" t="s">
        <v>7</v>
      </c>
      <c r="CD11" s="799"/>
      <c r="CE11" s="3092" t="s">
        <v>1236</v>
      </c>
      <c r="CF11" s="3092"/>
      <c r="CG11" s="3093"/>
      <c r="CH11" s="3093"/>
      <c r="CI11" s="798" t="s">
        <v>7</v>
      </c>
      <c r="CJ11" s="800"/>
      <c r="CK11" s="801"/>
      <c r="CL11" s="801"/>
      <c r="CM11" s="802"/>
      <c r="CN11" s="803"/>
      <c r="CO11" s="802"/>
      <c r="CP11" s="803"/>
      <c r="CQ11" s="802"/>
      <c r="CR11" s="3104" t="s">
        <v>1237</v>
      </c>
      <c r="CS11" s="3104"/>
      <c r="CT11" s="3104"/>
      <c r="CU11" s="3104"/>
      <c r="CV11" s="3104"/>
      <c r="CW11" s="3118"/>
      <c r="CX11" s="3118"/>
      <c r="CY11" s="3118"/>
      <c r="CZ11" s="3118"/>
      <c r="DA11" s="804" t="s">
        <v>1230</v>
      </c>
      <c r="DC11" s="3103"/>
      <c r="DD11" s="3104"/>
      <c r="DE11" s="3104"/>
      <c r="DF11" s="3105"/>
      <c r="DG11" s="805">
        <v>6</v>
      </c>
      <c r="DH11" s="3081"/>
      <c r="DI11" s="3081"/>
      <c r="DJ11" s="3081"/>
      <c r="DK11" s="3081"/>
      <c r="DL11" s="3081"/>
      <c r="DM11" s="806">
        <v>7</v>
      </c>
      <c r="DN11" s="3081"/>
      <c r="DO11" s="3081"/>
      <c r="DP11" s="3081"/>
      <c r="DQ11" s="3081"/>
      <c r="DR11" s="3081"/>
      <c r="DS11" s="806">
        <v>8</v>
      </c>
      <c r="DT11" s="3081"/>
      <c r="DU11" s="3081"/>
      <c r="DV11" s="3081"/>
      <c r="DW11" s="3081"/>
      <c r="DX11" s="3081"/>
      <c r="DY11" s="806">
        <v>9</v>
      </c>
      <c r="DZ11" s="3081"/>
      <c r="EA11" s="3081"/>
      <c r="EB11" s="3081"/>
      <c r="EC11" s="3081"/>
      <c r="ED11" s="3081"/>
      <c r="EE11" s="806">
        <v>10</v>
      </c>
      <c r="EF11" s="3081"/>
      <c r="EG11" s="3081"/>
      <c r="EH11" s="3081"/>
      <c r="EI11" s="3081"/>
      <c r="EJ11" s="3082"/>
      <c r="EL11" s="3083" t="s">
        <v>1238</v>
      </c>
      <c r="EM11" s="3084"/>
      <c r="EN11" s="3084"/>
      <c r="EO11" s="3084"/>
      <c r="EP11" s="3084"/>
      <c r="EQ11" s="3084"/>
      <c r="ER11" s="3084"/>
      <c r="ES11" s="3084"/>
      <c r="ET11" s="3084"/>
      <c r="EU11" s="3084"/>
      <c r="EV11" s="3084"/>
      <c r="EW11" s="3084"/>
      <c r="EX11" s="3084"/>
      <c r="EY11" s="807" t="s">
        <v>1198</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298</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3078" t="s">
        <v>367</v>
      </c>
      <c r="C13" s="3079"/>
      <c r="D13" s="3079"/>
      <c r="E13" s="3079"/>
      <c r="F13" s="3080"/>
      <c r="G13" s="825"/>
      <c r="H13" s="826" t="s">
        <v>1239</v>
      </c>
      <c r="I13" s="827"/>
      <c r="J13" s="827"/>
      <c r="K13" s="828"/>
      <c r="L13" s="828"/>
      <c r="M13" s="828"/>
      <c r="N13" s="828"/>
      <c r="O13" s="828"/>
      <c r="P13" s="828"/>
      <c r="Q13" s="828"/>
      <c r="R13" s="828"/>
      <c r="S13" s="828"/>
      <c r="T13" s="828"/>
      <c r="U13" s="828"/>
      <c r="V13" s="828"/>
      <c r="W13" s="828"/>
      <c r="X13" s="828"/>
      <c r="Y13" s="825"/>
      <c r="Z13" s="825"/>
      <c r="AA13" s="825"/>
      <c r="AB13" s="825"/>
      <c r="AC13" s="829"/>
      <c r="AE13" s="3078" t="s">
        <v>1240</v>
      </c>
      <c r="AF13" s="3079"/>
      <c r="AG13" s="3079"/>
      <c r="AH13" s="3079"/>
      <c r="AI13" s="3080"/>
      <c r="AJ13" s="825"/>
      <c r="AK13" s="825"/>
      <c r="AL13" s="825"/>
      <c r="AM13" s="827"/>
      <c r="AN13" s="830"/>
      <c r="AO13" s="827" t="s">
        <v>185</v>
      </c>
      <c r="AP13" s="827"/>
      <c r="AQ13" s="831"/>
      <c r="AR13" s="827" t="s">
        <v>1241</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1242</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1243</v>
      </c>
      <c r="AG14" s="849"/>
      <c r="AI14" s="841"/>
      <c r="AJ14" s="850"/>
      <c r="AK14" s="850"/>
      <c r="AM14" s="844"/>
      <c r="AN14" s="844"/>
      <c r="AO14" s="844"/>
      <c r="AP14" s="844"/>
      <c r="AQ14" s="844"/>
      <c r="AR14" s="844"/>
      <c r="AS14" s="844"/>
      <c r="AT14" s="844"/>
      <c r="AU14" s="844"/>
      <c r="AV14" s="844"/>
      <c r="AW14" s="843"/>
      <c r="AX14" s="843"/>
      <c r="AY14" s="843"/>
      <c r="BC14" s="762"/>
      <c r="BD14" s="851"/>
      <c r="BG14" s="761" t="s">
        <v>1244</v>
      </c>
      <c r="BH14" s="851"/>
      <c r="BI14" s="851"/>
      <c r="BP14" s="851"/>
      <c r="BQ14" s="851"/>
      <c r="BR14" s="851"/>
      <c r="BS14" s="851"/>
      <c r="BT14" s="852"/>
      <c r="BZ14" s="761" t="s">
        <v>1245</v>
      </c>
      <c r="CB14" s="853"/>
      <c r="CD14" s="844"/>
      <c r="CE14" s="844"/>
      <c r="CK14" s="844"/>
      <c r="CP14" s="854" t="s">
        <v>1246</v>
      </c>
      <c r="DA14" s="844"/>
      <c r="DB14" s="844"/>
      <c r="DP14" s="855" t="s">
        <v>1247</v>
      </c>
      <c r="DR14" s="851"/>
      <c r="EJ14" s="768"/>
    </row>
    <row r="15" spans="2:240" s="767" customFormat="1" ht="18" customHeight="1">
      <c r="B15" s="856"/>
      <c r="AC15" s="768"/>
      <c r="AE15" s="857"/>
      <c r="AF15" s="858"/>
      <c r="AG15" s="761" t="s">
        <v>1248</v>
      </c>
      <c r="AI15" s="841"/>
      <c r="AJ15" s="734"/>
      <c r="AK15" s="734"/>
      <c r="AM15" s="844"/>
      <c r="AN15" s="844"/>
      <c r="AO15" s="844"/>
      <c r="AP15" s="844"/>
      <c r="AQ15" s="844"/>
      <c r="AR15" s="844"/>
      <c r="AS15" s="844"/>
      <c r="AT15" s="844"/>
      <c r="BA15" s="859" t="s">
        <v>1249</v>
      </c>
      <c r="BB15" s="860" t="s">
        <v>1250</v>
      </c>
      <c r="BC15" s="3069" t="str">
        <f>IF('構造（W）'!G7&lt;&gt;"",'構造（W）'!G7,IF('構造(RC・S)'!G6&lt;&gt;"",'構造(RC・S)'!G6,""))</f>
        <v/>
      </c>
      <c r="BD15" s="3070"/>
      <c r="BE15" s="3071"/>
      <c r="BH15" s="760" t="s">
        <v>4</v>
      </c>
      <c r="BI15" s="734" t="s">
        <v>1251</v>
      </c>
      <c r="BR15" s="3059"/>
      <c r="BS15" s="3060"/>
      <c r="BT15" s="3060"/>
      <c r="BU15" s="3060"/>
      <c r="BV15" s="3060"/>
      <c r="BW15" s="3061"/>
      <c r="BX15" s="861" t="s">
        <v>1252</v>
      </c>
      <c r="CA15" s="760" t="s">
        <v>4</v>
      </c>
      <c r="CB15" s="841" t="s">
        <v>1253</v>
      </c>
      <c r="CE15" s="841" t="s">
        <v>1254</v>
      </c>
      <c r="CH15" s="3062"/>
      <c r="CI15" s="3063"/>
      <c r="CJ15" s="3063"/>
      <c r="CK15" s="3063"/>
      <c r="CL15" s="3063"/>
      <c r="CM15" s="3063"/>
      <c r="CN15" s="3064"/>
      <c r="CP15" s="862"/>
      <c r="CQ15" s="761" t="s">
        <v>1255</v>
      </c>
      <c r="DJ15" s="859" t="s">
        <v>1256</v>
      </c>
      <c r="DK15" s="860" t="s">
        <v>1250</v>
      </c>
      <c r="DL15" s="3075"/>
      <c r="DM15" s="3076"/>
      <c r="DN15" s="3077"/>
      <c r="DP15" s="863"/>
      <c r="DQ15" s="761" t="s">
        <v>1257</v>
      </c>
      <c r="DR15" s="851"/>
      <c r="EE15" s="864"/>
      <c r="EF15" s="860" t="s">
        <v>1250</v>
      </c>
      <c r="EG15" s="3072"/>
      <c r="EH15" s="3073"/>
      <c r="EI15" s="3074"/>
      <c r="EJ15" s="768"/>
    </row>
    <row r="16" spans="2:240" s="767" customFormat="1" ht="18" customHeight="1">
      <c r="B16" s="840" t="s">
        <v>4</v>
      </c>
      <c r="C16" s="841" t="s">
        <v>1258</v>
      </c>
      <c r="D16" s="865"/>
      <c r="E16" s="846"/>
      <c r="F16" s="846"/>
      <c r="G16" s="846"/>
      <c r="H16" s="846"/>
      <c r="I16" s="846"/>
      <c r="J16" s="846"/>
      <c r="K16" s="866" t="s">
        <v>421</v>
      </c>
      <c r="L16" s="3068"/>
      <c r="M16" s="3068"/>
      <c r="N16" s="3068"/>
      <c r="O16" s="3068"/>
      <c r="P16" s="3068"/>
      <c r="Q16" s="3068"/>
      <c r="R16" s="3068"/>
      <c r="S16" s="3068"/>
      <c r="T16" s="3068"/>
      <c r="U16" s="3068"/>
      <c r="V16" s="3068"/>
      <c r="W16" s="3068"/>
      <c r="X16" s="3068"/>
      <c r="Y16" s="3068"/>
      <c r="Z16" s="3068"/>
      <c r="AA16" s="3068"/>
      <c r="AB16" s="3068"/>
      <c r="AC16" s="867" t="s">
        <v>964</v>
      </c>
      <c r="AE16" s="857"/>
      <c r="AF16" s="862"/>
      <c r="AG16" s="761" t="s">
        <v>1259</v>
      </c>
      <c r="AI16" s="841"/>
      <c r="AJ16" s="734"/>
      <c r="AK16" s="734"/>
      <c r="AM16" s="844"/>
      <c r="AN16" s="844"/>
      <c r="AO16" s="844"/>
      <c r="AP16" s="844"/>
      <c r="AQ16" s="844"/>
      <c r="AR16" s="844"/>
      <c r="AS16" s="844"/>
      <c r="AT16" s="844"/>
      <c r="BA16" s="859" t="s">
        <v>1249</v>
      </c>
      <c r="BB16" s="860" t="s">
        <v>1250</v>
      </c>
      <c r="BC16" s="3056" t="str">
        <f>IF('構造（W）'!G12&lt;&gt;"",'構造（W）'!G12,IF('構造(RC・S)'!G14&lt;&gt;"",'構造(RC・S)'!G14,""))</f>
        <v/>
      </c>
      <c r="BD16" s="3057"/>
      <c r="BE16" s="3058"/>
      <c r="BH16" s="760" t="s">
        <v>4</v>
      </c>
      <c r="BI16" s="841" t="s">
        <v>1260</v>
      </c>
      <c r="BR16" s="3059"/>
      <c r="BS16" s="3060"/>
      <c r="BT16" s="3060"/>
      <c r="BU16" s="3060"/>
      <c r="BV16" s="3060"/>
      <c r="BW16" s="3061"/>
      <c r="BX16" s="861" t="s">
        <v>1261</v>
      </c>
      <c r="CA16" s="738"/>
      <c r="CB16" s="868"/>
      <c r="CE16" s="841" t="s">
        <v>1262</v>
      </c>
      <c r="CH16" s="3062"/>
      <c r="CI16" s="3063"/>
      <c r="CJ16" s="3063"/>
      <c r="CK16" s="3063"/>
      <c r="CL16" s="3063"/>
      <c r="CM16" s="3063"/>
      <c r="CN16" s="3064"/>
      <c r="CP16" s="862"/>
      <c r="CQ16" s="761" t="s">
        <v>1263</v>
      </c>
      <c r="DJ16" s="859" t="s">
        <v>1256</v>
      </c>
      <c r="DK16" s="869" t="s">
        <v>1264</v>
      </c>
      <c r="DL16" s="3075"/>
      <c r="DM16" s="3076"/>
      <c r="DN16" s="3077"/>
      <c r="DP16" s="853"/>
      <c r="DQ16" s="761" t="s">
        <v>1265</v>
      </c>
      <c r="DR16" s="843"/>
      <c r="EE16" s="859" t="s">
        <v>1256</v>
      </c>
      <c r="EF16" s="860" t="s">
        <v>1250</v>
      </c>
      <c r="EG16" s="3065"/>
      <c r="EH16" s="3066"/>
      <c r="EI16" s="3067"/>
      <c r="EJ16" s="768"/>
      <c r="GW16" s="845"/>
      <c r="GX16" s="845"/>
      <c r="GY16" s="845"/>
      <c r="IF16" s="776"/>
    </row>
    <row r="17" spans="2:240" s="767" customFormat="1" ht="18" customHeight="1">
      <c r="B17" s="856"/>
      <c r="AC17" s="768"/>
      <c r="AE17" s="870"/>
      <c r="AF17" s="858"/>
      <c r="AG17" s="761" t="s">
        <v>1266</v>
      </c>
      <c r="AI17" s="841"/>
      <c r="AM17" s="762"/>
      <c r="AN17" s="762"/>
      <c r="AO17" s="762"/>
      <c r="AP17" s="762"/>
      <c r="AQ17" s="762"/>
      <c r="AR17" s="762"/>
      <c r="AS17" s="762"/>
      <c r="AT17" s="762"/>
      <c r="BA17" s="762"/>
      <c r="BB17" s="843"/>
      <c r="BC17" s="3069"/>
      <c r="BD17" s="3070"/>
      <c r="BE17" s="3071"/>
      <c r="BH17" s="760" t="s">
        <v>4</v>
      </c>
      <c r="BI17" s="761" t="s">
        <v>1267</v>
      </c>
      <c r="BR17" s="3059"/>
      <c r="BS17" s="3060"/>
      <c r="BT17" s="3060"/>
      <c r="BU17" s="3060"/>
      <c r="BV17" s="3060"/>
      <c r="BW17" s="3061"/>
      <c r="BX17" s="861" t="s">
        <v>1252</v>
      </c>
      <c r="CA17" s="760" t="s">
        <v>4</v>
      </c>
      <c r="CB17" s="761" t="s">
        <v>1268</v>
      </c>
      <c r="CE17" s="761" t="s">
        <v>1269</v>
      </c>
      <c r="CH17" s="3062"/>
      <c r="CI17" s="3063"/>
      <c r="CJ17" s="3063"/>
      <c r="CK17" s="3063"/>
      <c r="CL17" s="3063"/>
      <c r="CM17" s="3063"/>
      <c r="CN17" s="3064"/>
      <c r="EJ17" s="768"/>
      <c r="GR17" s="737"/>
      <c r="GS17" s="845"/>
      <c r="GT17" s="845"/>
      <c r="GU17" s="845"/>
      <c r="GV17" s="845"/>
      <c r="GW17" s="845"/>
      <c r="GX17" s="845"/>
      <c r="GY17" s="845"/>
      <c r="IF17" s="737"/>
    </row>
    <row r="18" spans="2:240" s="767" customFormat="1" ht="18" customHeight="1">
      <c r="B18" s="840" t="s">
        <v>4</v>
      </c>
      <c r="C18" s="841" t="s">
        <v>1270</v>
      </c>
      <c r="D18" s="871"/>
      <c r="E18" s="872"/>
      <c r="F18" s="873"/>
      <c r="G18" s="873"/>
      <c r="H18" s="873"/>
      <c r="I18" s="873"/>
      <c r="J18" s="873"/>
      <c r="K18" s="866" t="s">
        <v>421</v>
      </c>
      <c r="L18" s="3068"/>
      <c r="M18" s="3068"/>
      <c r="N18" s="3068"/>
      <c r="O18" s="3068"/>
      <c r="P18" s="3068"/>
      <c r="Q18" s="3068"/>
      <c r="R18" s="3068"/>
      <c r="S18" s="3068"/>
      <c r="T18" s="3068"/>
      <c r="U18" s="3068"/>
      <c r="V18" s="3068"/>
      <c r="W18" s="3068"/>
      <c r="X18" s="3068"/>
      <c r="Y18" s="3068"/>
      <c r="Z18" s="3068"/>
      <c r="AA18" s="3068"/>
      <c r="AB18" s="3068"/>
      <c r="AC18" s="874" t="s">
        <v>964</v>
      </c>
      <c r="AE18" s="870"/>
      <c r="AF18" s="862"/>
      <c r="AG18" s="761" t="s">
        <v>1271</v>
      </c>
      <c r="AI18" s="841"/>
      <c r="AM18" s="844"/>
      <c r="AN18" s="844"/>
      <c r="AO18" s="844"/>
      <c r="AP18" s="844"/>
      <c r="AQ18" s="844"/>
      <c r="AR18" s="844"/>
      <c r="AS18" s="844"/>
      <c r="AT18" s="844"/>
      <c r="BA18" s="844"/>
      <c r="BB18" s="860" t="s">
        <v>1272</v>
      </c>
      <c r="BC18" s="3056"/>
      <c r="BD18" s="3057"/>
      <c r="BE18" s="3058"/>
      <c r="BH18" s="760" t="s">
        <v>4</v>
      </c>
      <c r="BI18" s="761" t="s">
        <v>1273</v>
      </c>
      <c r="BR18" s="3059"/>
      <c r="BS18" s="3060"/>
      <c r="BT18" s="3060"/>
      <c r="BU18" s="3060"/>
      <c r="BV18" s="3060"/>
      <c r="BW18" s="3061"/>
      <c r="BX18" s="861" t="s">
        <v>1261</v>
      </c>
      <c r="CB18" s="851"/>
      <c r="CC18" s="843"/>
      <c r="CD18" s="875"/>
      <c r="CE18" s="841" t="s">
        <v>1274</v>
      </c>
      <c r="CH18" s="3062"/>
      <c r="CI18" s="3063"/>
      <c r="CJ18" s="3063"/>
      <c r="CK18" s="3063"/>
      <c r="CL18" s="3063"/>
      <c r="CM18" s="3063"/>
      <c r="CN18" s="3063"/>
      <c r="CO18" s="3063"/>
      <c r="CP18" s="3063"/>
      <c r="CQ18" s="3063"/>
      <c r="CR18" s="3063"/>
      <c r="CS18" s="3064"/>
      <c r="CT18" s="876" t="s">
        <v>1275</v>
      </c>
      <c r="DC18" s="855" t="s">
        <v>1276</v>
      </c>
      <c r="DF18" s="877"/>
      <c r="DJ18" s="851"/>
      <c r="DK18" s="851"/>
      <c r="DL18" s="824"/>
      <c r="DM18" s="824"/>
      <c r="DN18" s="824"/>
      <c r="DQ18" s="761" t="s">
        <v>1277</v>
      </c>
      <c r="EB18" s="760" t="s">
        <v>31</v>
      </c>
      <c r="EC18" s="841" t="s">
        <v>1278</v>
      </c>
      <c r="EJ18" s="768"/>
    </row>
    <row r="19" spans="2:240" s="767" customFormat="1" ht="18" customHeight="1">
      <c r="B19" s="856"/>
      <c r="AC19" s="768"/>
      <c r="AE19" s="878"/>
      <c r="AF19" s="862"/>
      <c r="AG19" s="761" t="s">
        <v>1279</v>
      </c>
      <c r="AI19" s="841"/>
      <c r="AN19" s="844"/>
      <c r="AO19" s="844"/>
      <c r="AP19" s="844"/>
      <c r="AQ19" s="844"/>
      <c r="AR19" s="844"/>
      <c r="AS19" s="844"/>
      <c r="AT19" s="844"/>
      <c r="BA19" s="859" t="s">
        <v>1280</v>
      </c>
      <c r="BB19" s="860" t="s">
        <v>1272</v>
      </c>
      <c r="BC19" s="3056"/>
      <c r="BD19" s="3057"/>
      <c r="BE19" s="3058"/>
      <c r="BH19" s="760" t="s">
        <v>4</v>
      </c>
      <c r="BI19" s="879" t="s">
        <v>1281</v>
      </c>
      <c r="BR19" s="3059"/>
      <c r="BS19" s="3060"/>
      <c r="BT19" s="3060"/>
      <c r="BU19" s="3060"/>
      <c r="BV19" s="3060"/>
      <c r="BW19" s="3060"/>
      <c r="BX19" s="3060"/>
      <c r="BY19" s="3060"/>
      <c r="BZ19" s="3060"/>
      <c r="CA19" s="3060"/>
      <c r="CB19" s="3060"/>
      <c r="CC19" s="3061"/>
      <c r="CD19" s="875"/>
      <c r="CE19" s="841" t="s">
        <v>457</v>
      </c>
      <c r="CH19" s="3062"/>
      <c r="CI19" s="3063"/>
      <c r="CJ19" s="3063"/>
      <c r="CK19" s="3063"/>
      <c r="CL19" s="3063"/>
      <c r="CM19" s="3063"/>
      <c r="CN19" s="3063"/>
      <c r="CO19" s="3063"/>
      <c r="CP19" s="3063"/>
      <c r="CQ19" s="3063"/>
      <c r="CR19" s="3063"/>
      <c r="CS19" s="3064"/>
      <c r="CT19" s="876" t="s">
        <v>1182</v>
      </c>
      <c r="DC19" s="858"/>
      <c r="DD19" s="761" t="s">
        <v>1282</v>
      </c>
      <c r="DF19" s="853"/>
      <c r="DJ19" s="843"/>
      <c r="DK19" s="860" t="s">
        <v>1250</v>
      </c>
      <c r="DL19" s="3065"/>
      <c r="DM19" s="3066"/>
      <c r="DN19" s="3067"/>
      <c r="DU19" s="760" t="s">
        <v>4</v>
      </c>
      <c r="DV19" s="841" t="s">
        <v>1283</v>
      </c>
      <c r="EF19" s="760" t="s">
        <v>4</v>
      </c>
      <c r="EG19" s="841" t="s">
        <v>1284</v>
      </c>
      <c r="EJ19" s="768"/>
    </row>
    <row r="20" spans="2:240" s="767" customFormat="1" ht="18" customHeight="1">
      <c r="B20" s="840" t="s">
        <v>4</v>
      </c>
      <c r="C20" s="841" t="s">
        <v>1285</v>
      </c>
      <c r="D20" s="871"/>
      <c r="E20" s="846"/>
      <c r="F20" s="846"/>
      <c r="G20" s="846"/>
      <c r="H20" s="846"/>
      <c r="I20" s="846"/>
      <c r="J20" s="846"/>
      <c r="K20" s="866" t="s">
        <v>421</v>
      </c>
      <c r="L20" s="3068"/>
      <c r="M20" s="3068"/>
      <c r="N20" s="3068"/>
      <c r="O20" s="3068"/>
      <c r="P20" s="3068"/>
      <c r="Q20" s="3068"/>
      <c r="R20" s="3068"/>
      <c r="S20" s="3068"/>
      <c r="T20" s="3068"/>
      <c r="U20" s="3068"/>
      <c r="V20" s="3068"/>
      <c r="W20" s="3068"/>
      <c r="X20" s="3068"/>
      <c r="Y20" s="3068"/>
      <c r="Z20" s="3068"/>
      <c r="AA20" s="3068"/>
      <c r="AB20" s="3068"/>
      <c r="AC20" s="867" t="s">
        <v>964</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1286</v>
      </c>
      <c r="BR20" s="3059"/>
      <c r="BS20" s="3060"/>
      <c r="BT20" s="3060"/>
      <c r="BU20" s="3060"/>
      <c r="BV20" s="3060"/>
      <c r="BW20" s="3060"/>
      <c r="BX20" s="3060"/>
      <c r="BY20" s="3060"/>
      <c r="BZ20" s="3060"/>
      <c r="CA20" s="3060"/>
      <c r="CB20" s="3060"/>
      <c r="CC20" s="3061"/>
      <c r="CD20" s="877"/>
      <c r="CE20" s="877"/>
      <c r="CF20" s="877"/>
      <c r="CG20" s="877"/>
      <c r="CH20" s="877"/>
      <c r="CI20" s="877"/>
      <c r="CJ20" s="877"/>
      <c r="CK20" s="877"/>
      <c r="CL20" s="877"/>
      <c r="CM20" s="853"/>
      <c r="DU20" s="760" t="s">
        <v>4</v>
      </c>
      <c r="DV20" s="841" t="s">
        <v>1287</v>
      </c>
      <c r="DX20" s="822"/>
      <c r="EB20" s="760" t="s">
        <v>4</v>
      </c>
      <c r="EC20" s="841" t="s">
        <v>405</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1288</v>
      </c>
      <c r="J22" s="901"/>
      <c r="L22" s="904"/>
      <c r="M22" s="904"/>
      <c r="N22" s="904"/>
      <c r="O22" s="904"/>
      <c r="P22" s="904"/>
      <c r="Q22" s="904"/>
      <c r="R22" s="904"/>
      <c r="S22" s="904"/>
      <c r="T22" s="904"/>
      <c r="U22" s="904"/>
      <c r="V22" s="904"/>
      <c r="W22" s="904"/>
      <c r="X22" s="904"/>
      <c r="Y22" s="904"/>
      <c r="Z22" s="904"/>
      <c r="AA22" s="904"/>
      <c r="AB22" s="904"/>
      <c r="AC22" s="904"/>
      <c r="AD22" s="904"/>
      <c r="AE22" s="903" t="s">
        <v>1289</v>
      </c>
      <c r="AJ22" s="900"/>
      <c r="AL22" s="905"/>
      <c r="AM22" s="905"/>
      <c r="AN22" s="905"/>
      <c r="AO22" s="905"/>
      <c r="AP22" s="905"/>
      <c r="AQ22" s="906"/>
      <c r="AR22" s="905"/>
      <c r="AS22" s="907"/>
      <c r="AT22" s="907"/>
      <c r="AW22" s="907"/>
      <c r="AX22" s="907"/>
      <c r="AY22" s="907"/>
      <c r="AZ22" s="907"/>
      <c r="BA22" s="907"/>
      <c r="BB22" s="903" t="s">
        <v>1290</v>
      </c>
      <c r="CO22" s="903" t="s">
        <v>1291</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1292</v>
      </c>
      <c r="L23" s="904"/>
      <c r="M23" s="904"/>
      <c r="N23" s="904"/>
      <c r="O23" s="904"/>
      <c r="P23" s="904"/>
      <c r="Q23" s="904"/>
      <c r="R23" s="904"/>
      <c r="S23" s="904"/>
      <c r="T23" s="904"/>
      <c r="U23" s="904"/>
      <c r="V23" s="904"/>
      <c r="W23" s="904"/>
      <c r="X23" s="904"/>
      <c r="Y23" s="904"/>
      <c r="Z23" s="904"/>
      <c r="AA23" s="904"/>
      <c r="AB23" s="904"/>
      <c r="AC23" s="904"/>
      <c r="AD23" s="904"/>
      <c r="AF23" s="903" t="s">
        <v>1293</v>
      </c>
      <c r="AJ23" s="900"/>
      <c r="AL23" s="905"/>
      <c r="AM23" s="905"/>
      <c r="AN23" s="905"/>
      <c r="AO23" s="905"/>
      <c r="AP23" s="905"/>
      <c r="AQ23" s="906"/>
      <c r="AR23" s="908" t="s">
        <v>1294</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1295</v>
      </c>
      <c r="CG23" s="767"/>
      <c r="CH23" s="767"/>
      <c r="CI23" s="767"/>
      <c r="CJ23" s="767"/>
      <c r="CK23" s="810"/>
      <c r="CL23" s="767"/>
      <c r="CM23" s="767"/>
      <c r="CO23" s="903"/>
      <c r="CP23" s="906"/>
      <c r="CR23" s="810"/>
      <c r="CS23" s="810"/>
      <c r="CT23" s="810"/>
      <c r="CW23" s="810"/>
      <c r="CX23" s="810"/>
      <c r="CY23" s="810"/>
      <c r="CZ23" s="903" t="s">
        <v>1296</v>
      </c>
      <c r="DA23" s="901"/>
      <c r="DB23" s="810"/>
      <c r="DC23" s="910"/>
      <c r="DD23" s="911"/>
      <c r="EB23" s="912"/>
      <c r="EE23" s="884"/>
      <c r="EF23" s="884"/>
      <c r="EG23" s="884"/>
      <c r="EH23" s="884"/>
      <c r="EI23" s="884"/>
      <c r="EJ23" s="913" t="s">
        <v>1297</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3043" t="s">
        <v>1298</v>
      </c>
      <c r="C24" s="3044"/>
      <c r="D24" s="3044"/>
      <c r="E24" s="3044"/>
      <c r="F24" s="3044"/>
      <c r="G24" s="3044"/>
      <c r="H24" s="3044"/>
      <c r="I24" s="3045"/>
      <c r="J24" s="3049" t="s">
        <v>1299</v>
      </c>
      <c r="K24" s="3030"/>
      <c r="L24" s="3030"/>
      <c r="M24" s="3030"/>
      <c r="N24" s="3030"/>
      <c r="O24" s="3030"/>
      <c r="P24" s="3030"/>
      <c r="Q24" s="3030"/>
      <c r="R24" s="3030"/>
      <c r="S24" s="3030"/>
      <c r="T24" s="3030"/>
      <c r="U24" s="3030"/>
      <c r="V24" s="3030"/>
      <c r="W24" s="3030"/>
      <c r="X24" s="3030"/>
      <c r="Y24" s="3030"/>
      <c r="Z24" s="3030"/>
      <c r="AA24" s="3030"/>
      <c r="AB24" s="3030"/>
      <c r="AC24" s="3030"/>
      <c r="AD24" s="3030"/>
      <c r="AE24" s="3031"/>
      <c r="AF24" s="3051" t="s">
        <v>1300</v>
      </c>
      <c r="AG24" s="3052"/>
      <c r="AH24" s="3052"/>
      <c r="AI24" s="3052"/>
      <c r="AJ24" s="3052"/>
      <c r="AK24" s="3052"/>
      <c r="AL24" s="3052"/>
      <c r="AM24" s="3052"/>
      <c r="AN24" s="3052"/>
      <c r="AO24" s="3052"/>
      <c r="AP24" s="3052"/>
      <c r="AQ24" s="3026"/>
      <c r="AR24" s="3025" t="s">
        <v>1301</v>
      </c>
      <c r="AS24" s="3052"/>
      <c r="AT24" s="3052"/>
      <c r="AU24" s="3052"/>
      <c r="AV24" s="3052"/>
      <c r="AW24" s="3052"/>
      <c r="AX24" s="3052"/>
      <c r="AY24" s="3052"/>
      <c r="AZ24" s="3052"/>
      <c r="BA24" s="3052"/>
      <c r="BB24" s="3052"/>
      <c r="BC24" s="3052"/>
      <c r="BD24" s="3052"/>
      <c r="BE24" s="3052"/>
      <c r="BF24" s="3052"/>
      <c r="BG24" s="3052"/>
      <c r="BH24" s="3051" t="s">
        <v>1302</v>
      </c>
      <c r="BI24" s="3052"/>
      <c r="BJ24" s="3052"/>
      <c r="BK24" s="3052"/>
      <c r="BL24" s="3052"/>
      <c r="BM24" s="3052"/>
      <c r="BN24" s="3052"/>
      <c r="BO24" s="3052"/>
      <c r="BP24" s="3052"/>
      <c r="BQ24" s="3052"/>
      <c r="BR24" s="3052"/>
      <c r="BS24" s="3052"/>
      <c r="BT24" s="3052"/>
      <c r="BU24" s="3052"/>
      <c r="BV24" s="3052"/>
      <c r="BW24" s="3052"/>
      <c r="BX24" s="3052"/>
      <c r="BY24" s="3052"/>
      <c r="BZ24" s="3052"/>
      <c r="CA24" s="3026"/>
      <c r="CB24" s="3029" t="s">
        <v>1303</v>
      </c>
      <c r="CC24" s="3030"/>
      <c r="CD24" s="3030"/>
      <c r="CE24" s="3030"/>
      <c r="CF24" s="3030"/>
      <c r="CG24" s="3030"/>
      <c r="CH24" s="3030"/>
      <c r="CI24" s="3030"/>
      <c r="CJ24" s="3030"/>
      <c r="CK24" s="3030"/>
      <c r="CL24" s="3030"/>
      <c r="CM24" s="3031"/>
      <c r="CN24" s="3025" t="s">
        <v>1304</v>
      </c>
      <c r="CO24" s="3026"/>
      <c r="CP24" s="3029" t="s">
        <v>1305</v>
      </c>
      <c r="CQ24" s="3030"/>
      <c r="CR24" s="3030"/>
      <c r="CS24" s="3030"/>
      <c r="CT24" s="3030"/>
      <c r="CU24" s="3030"/>
      <c r="CV24" s="3030"/>
      <c r="CW24" s="3030"/>
      <c r="CX24" s="3030"/>
      <c r="CY24" s="3030"/>
      <c r="CZ24" s="3030"/>
      <c r="DA24" s="3030"/>
      <c r="DB24" s="3030"/>
      <c r="DC24" s="3030"/>
      <c r="DD24" s="3030"/>
      <c r="DE24" s="3030"/>
      <c r="DF24" s="3030"/>
      <c r="DG24" s="3031"/>
      <c r="DH24" s="3029" t="s">
        <v>1306</v>
      </c>
      <c r="DI24" s="3030"/>
      <c r="DJ24" s="3030"/>
      <c r="DK24" s="3030"/>
      <c r="DL24" s="3030"/>
      <c r="DM24" s="3030"/>
      <c r="DN24" s="3030"/>
      <c r="DO24" s="3030"/>
      <c r="DP24" s="3030"/>
      <c r="DQ24" s="3030"/>
      <c r="DR24" s="3030"/>
      <c r="DS24" s="3030"/>
      <c r="DT24" s="3030"/>
      <c r="DU24" s="3030"/>
      <c r="DV24" s="3030"/>
      <c r="DW24" s="3030"/>
      <c r="DX24" s="3030"/>
      <c r="DY24" s="3030"/>
      <c r="DZ24" s="3030"/>
      <c r="EA24" s="3030"/>
      <c r="EB24" s="3030"/>
      <c r="EC24" s="3030"/>
      <c r="ED24" s="3030"/>
      <c r="EE24" s="3030"/>
      <c r="EF24" s="3030"/>
      <c r="EG24" s="3030"/>
      <c r="EH24" s="3030"/>
      <c r="EI24" s="3030"/>
      <c r="EJ24" s="3035"/>
    </row>
    <row r="25" spans="2:240" s="767" customFormat="1" ht="18" customHeight="1" thickBot="1">
      <c r="B25" s="3046"/>
      <c r="C25" s="3047"/>
      <c r="D25" s="3047"/>
      <c r="E25" s="3047"/>
      <c r="F25" s="3047"/>
      <c r="G25" s="3047"/>
      <c r="H25" s="3047"/>
      <c r="I25" s="3048"/>
      <c r="J25" s="3050"/>
      <c r="K25" s="3033"/>
      <c r="L25" s="3033"/>
      <c r="M25" s="3033"/>
      <c r="N25" s="3033"/>
      <c r="O25" s="3033"/>
      <c r="P25" s="3033"/>
      <c r="Q25" s="3033"/>
      <c r="R25" s="3033"/>
      <c r="S25" s="3033"/>
      <c r="T25" s="3033"/>
      <c r="U25" s="3033"/>
      <c r="V25" s="3033"/>
      <c r="W25" s="3033"/>
      <c r="X25" s="3033"/>
      <c r="Y25" s="3033"/>
      <c r="Z25" s="3033"/>
      <c r="AA25" s="3033"/>
      <c r="AB25" s="3033"/>
      <c r="AC25" s="3033"/>
      <c r="AD25" s="3033"/>
      <c r="AE25" s="3034"/>
      <c r="AF25" s="3027"/>
      <c r="AG25" s="3053"/>
      <c r="AH25" s="3053"/>
      <c r="AI25" s="3053"/>
      <c r="AJ25" s="3053"/>
      <c r="AK25" s="3053"/>
      <c r="AL25" s="3053"/>
      <c r="AM25" s="3053"/>
      <c r="AN25" s="3053"/>
      <c r="AO25" s="3053"/>
      <c r="AP25" s="3053"/>
      <c r="AQ25" s="3028"/>
      <c r="AR25" s="3054"/>
      <c r="AS25" s="3055"/>
      <c r="AT25" s="3055"/>
      <c r="AU25" s="3055"/>
      <c r="AV25" s="3055"/>
      <c r="AW25" s="3055"/>
      <c r="AX25" s="3055"/>
      <c r="AY25" s="3055"/>
      <c r="AZ25" s="3055"/>
      <c r="BA25" s="3055"/>
      <c r="BB25" s="3055"/>
      <c r="BC25" s="3055"/>
      <c r="BD25" s="3055"/>
      <c r="BE25" s="3055"/>
      <c r="BF25" s="3055"/>
      <c r="BG25" s="3055"/>
      <c r="BH25" s="3027"/>
      <c r="BI25" s="3053"/>
      <c r="BJ25" s="3053"/>
      <c r="BK25" s="3053"/>
      <c r="BL25" s="3053"/>
      <c r="BM25" s="3053"/>
      <c r="BN25" s="3053"/>
      <c r="BO25" s="3053"/>
      <c r="BP25" s="3053"/>
      <c r="BQ25" s="3053"/>
      <c r="BR25" s="3053"/>
      <c r="BS25" s="3053"/>
      <c r="BT25" s="3053"/>
      <c r="BU25" s="3053"/>
      <c r="BV25" s="3053"/>
      <c r="BW25" s="3053"/>
      <c r="BX25" s="3053"/>
      <c r="BY25" s="3053"/>
      <c r="BZ25" s="3053"/>
      <c r="CA25" s="3028"/>
      <c r="CB25" s="3032"/>
      <c r="CC25" s="3033"/>
      <c r="CD25" s="3033"/>
      <c r="CE25" s="3033"/>
      <c r="CF25" s="3033"/>
      <c r="CG25" s="3033"/>
      <c r="CH25" s="3033"/>
      <c r="CI25" s="3033"/>
      <c r="CJ25" s="3033"/>
      <c r="CK25" s="3033"/>
      <c r="CL25" s="3033"/>
      <c r="CM25" s="3034"/>
      <c r="CN25" s="3027"/>
      <c r="CO25" s="3028"/>
      <c r="CP25" s="3032"/>
      <c r="CQ25" s="3033"/>
      <c r="CR25" s="3033"/>
      <c r="CS25" s="3033"/>
      <c r="CT25" s="3033"/>
      <c r="CU25" s="3033"/>
      <c r="CV25" s="3033"/>
      <c r="CW25" s="3033"/>
      <c r="CX25" s="3033"/>
      <c r="CY25" s="3033"/>
      <c r="CZ25" s="3033"/>
      <c r="DA25" s="3033"/>
      <c r="DB25" s="3033"/>
      <c r="DC25" s="3033"/>
      <c r="DD25" s="3033"/>
      <c r="DE25" s="3033"/>
      <c r="DF25" s="3033"/>
      <c r="DG25" s="3034"/>
      <c r="DH25" s="3032"/>
      <c r="DI25" s="3033"/>
      <c r="DJ25" s="3033"/>
      <c r="DK25" s="3033"/>
      <c r="DL25" s="3033"/>
      <c r="DM25" s="3033"/>
      <c r="DN25" s="3033"/>
      <c r="DO25" s="3033"/>
      <c r="DP25" s="3033"/>
      <c r="DQ25" s="3033"/>
      <c r="DR25" s="3033"/>
      <c r="DS25" s="3033"/>
      <c r="DT25" s="3033"/>
      <c r="DU25" s="3033"/>
      <c r="DV25" s="3033"/>
      <c r="DW25" s="3033"/>
      <c r="DX25" s="3033"/>
      <c r="DY25" s="3033"/>
      <c r="DZ25" s="3033"/>
      <c r="EA25" s="3033"/>
      <c r="EB25" s="3033"/>
      <c r="EC25" s="3033"/>
      <c r="ED25" s="3033"/>
      <c r="EE25" s="3033"/>
      <c r="EF25" s="3033"/>
      <c r="EG25" s="3033"/>
      <c r="EH25" s="3033"/>
      <c r="EI25" s="3033"/>
      <c r="EJ25" s="3036"/>
    </row>
    <row r="26" spans="2:240" s="767" customFormat="1" ht="18" customHeight="1">
      <c r="B26" s="914"/>
      <c r="C26" s="915"/>
      <c r="D26" s="916" t="s">
        <v>185</v>
      </c>
      <c r="E26" s="916"/>
      <c r="F26" s="917"/>
      <c r="G26" s="916" t="s">
        <v>1241</v>
      </c>
      <c r="H26" s="916"/>
      <c r="I26" s="918"/>
      <c r="J26" s="919">
        <v>1</v>
      </c>
      <c r="K26" s="920">
        <v>2</v>
      </c>
      <c r="L26" s="3016" t="s">
        <v>1307</v>
      </c>
      <c r="M26" s="3017"/>
      <c r="N26" s="3017"/>
      <c r="O26" s="3017"/>
      <c r="P26" s="3017"/>
      <c r="Q26" s="3017"/>
      <c r="R26" s="3017"/>
      <c r="S26" s="3017"/>
      <c r="T26" s="3017"/>
      <c r="U26" s="3018"/>
      <c r="V26" s="3016" t="s">
        <v>1308</v>
      </c>
      <c r="W26" s="3017"/>
      <c r="X26" s="3017"/>
      <c r="Y26" s="3017"/>
      <c r="Z26" s="3017"/>
      <c r="AA26" s="3017"/>
      <c r="AB26" s="3017"/>
      <c r="AC26" s="3017"/>
      <c r="AD26" s="3018"/>
      <c r="AE26" s="920">
        <v>7</v>
      </c>
      <c r="AF26" s="921">
        <v>1</v>
      </c>
      <c r="AG26" s="3016" t="s">
        <v>1309</v>
      </c>
      <c r="AH26" s="3017"/>
      <c r="AI26" s="3017"/>
      <c r="AJ26" s="3017"/>
      <c r="AK26" s="3017"/>
      <c r="AL26" s="3017"/>
      <c r="AM26" s="3017"/>
      <c r="AN26" s="3017"/>
      <c r="AO26" s="3017"/>
      <c r="AP26" s="3017"/>
      <c r="AQ26" s="3018"/>
      <c r="AR26" s="3037" t="s">
        <v>1310</v>
      </c>
      <c r="AS26" s="3038"/>
      <c r="AT26" s="3038"/>
      <c r="AU26" s="3038"/>
      <c r="AV26" s="3038"/>
      <c r="AW26" s="3038"/>
      <c r="AX26" s="3038"/>
      <c r="AY26" s="3038"/>
      <c r="AZ26" s="3038"/>
      <c r="BA26" s="3039"/>
      <c r="BB26" s="3037" t="s">
        <v>1311</v>
      </c>
      <c r="BC26" s="3038"/>
      <c r="BD26" s="3038"/>
      <c r="BE26" s="3038"/>
      <c r="BF26" s="3038"/>
      <c r="BG26" s="3039"/>
      <c r="BH26" s="2988" t="s">
        <v>1312</v>
      </c>
      <c r="BI26" s="2989"/>
      <c r="BJ26" s="2989"/>
      <c r="BK26" s="2989"/>
      <c r="BL26" s="2989"/>
      <c r="BM26" s="2989"/>
      <c r="BN26" s="2990"/>
      <c r="BO26" s="3040" t="s">
        <v>1313</v>
      </c>
      <c r="BP26" s="3041"/>
      <c r="BQ26" s="3041"/>
      <c r="BR26" s="3041"/>
      <c r="BS26" s="3041"/>
      <c r="BT26" s="3041"/>
      <c r="BU26" s="3041"/>
      <c r="BV26" s="3041"/>
      <c r="BW26" s="3041"/>
      <c r="BX26" s="3041"/>
      <c r="BY26" s="3041"/>
      <c r="BZ26" s="3041"/>
      <c r="CA26" s="3042"/>
      <c r="CB26" s="3014">
        <v>1</v>
      </c>
      <c r="CC26" s="3015"/>
      <c r="CD26" s="3016" t="s">
        <v>1314</v>
      </c>
      <c r="CE26" s="3017"/>
      <c r="CF26" s="3017"/>
      <c r="CG26" s="3017"/>
      <c r="CH26" s="3017"/>
      <c r="CI26" s="3017"/>
      <c r="CJ26" s="3017"/>
      <c r="CK26" s="3017"/>
      <c r="CL26" s="3017"/>
      <c r="CM26" s="3018"/>
      <c r="CN26" s="920">
        <v>1</v>
      </c>
      <c r="CO26" s="925">
        <v>2</v>
      </c>
      <c r="CP26" s="2991" t="s">
        <v>1315</v>
      </c>
      <c r="CQ26" s="3001"/>
      <c r="CR26" s="3001"/>
      <c r="CS26" s="3001"/>
      <c r="CT26" s="3001"/>
      <c r="CU26" s="3001"/>
      <c r="CV26" s="3001"/>
      <c r="CW26" s="3001"/>
      <c r="CX26" s="3001"/>
      <c r="CY26" s="3001"/>
      <c r="CZ26" s="3001"/>
      <c r="DA26" s="3001"/>
      <c r="DB26" s="3001"/>
      <c r="DC26" s="3001"/>
      <c r="DD26" s="3001"/>
      <c r="DE26" s="3001"/>
      <c r="DF26" s="3001"/>
      <c r="DG26" s="2992"/>
      <c r="DH26" s="3019" t="s">
        <v>1316</v>
      </c>
      <c r="DI26" s="3020"/>
      <c r="DJ26" s="3020"/>
      <c r="DK26" s="3020"/>
      <c r="DL26" s="3020"/>
      <c r="DM26" s="3020"/>
      <c r="DN26" s="3020"/>
      <c r="DO26" s="3020"/>
      <c r="DP26" s="3020"/>
      <c r="DQ26" s="3020"/>
      <c r="DR26" s="3020"/>
      <c r="DS26" s="3021"/>
      <c r="DT26" s="3019" t="s">
        <v>1317</v>
      </c>
      <c r="DU26" s="3020"/>
      <c r="DV26" s="3020"/>
      <c r="DW26" s="3020"/>
      <c r="DX26" s="3020"/>
      <c r="DY26" s="3020"/>
      <c r="DZ26" s="3020"/>
      <c r="EA26" s="3020"/>
      <c r="EB26" s="3020"/>
      <c r="EC26" s="3020"/>
      <c r="ED26" s="3020"/>
      <c r="EE26" s="3021"/>
      <c r="EF26" s="926">
        <v>3</v>
      </c>
      <c r="EG26" s="3022" t="s">
        <v>1318</v>
      </c>
      <c r="EH26" s="3023"/>
      <c r="EI26" s="3023"/>
      <c r="EJ26" s="3024"/>
    </row>
    <row r="27" spans="2:240" s="767" customFormat="1" ht="18" customHeight="1">
      <c r="B27" s="927"/>
      <c r="C27" s="928"/>
      <c r="D27" s="928"/>
      <c r="E27" s="928"/>
      <c r="F27" s="928"/>
      <c r="G27" s="928"/>
      <c r="H27" s="928"/>
      <c r="I27" s="918"/>
      <c r="J27" s="929"/>
      <c r="K27" s="930"/>
      <c r="L27" s="931"/>
      <c r="M27" s="2998" t="s">
        <v>1026</v>
      </c>
      <c r="N27" s="2999"/>
      <c r="O27" s="2999"/>
      <c r="P27" s="2999"/>
      <c r="Q27" s="3000"/>
      <c r="R27" s="2991" t="s">
        <v>1027</v>
      </c>
      <c r="S27" s="3001"/>
      <c r="T27" s="3001"/>
      <c r="U27" s="2992"/>
      <c r="V27" s="922"/>
      <c r="W27" s="923"/>
      <c r="X27" s="923"/>
      <c r="Y27" s="923"/>
      <c r="Z27" s="923"/>
      <c r="AA27" s="923"/>
      <c r="AB27" s="923"/>
      <c r="AC27" s="923"/>
      <c r="AD27" s="924"/>
      <c r="AE27" s="932"/>
      <c r="AF27" s="933"/>
      <c r="AG27" s="922"/>
      <c r="AH27" s="923"/>
      <c r="AI27" s="923"/>
      <c r="AJ27" s="923"/>
      <c r="AK27" s="934"/>
      <c r="AL27" s="934"/>
      <c r="AM27" s="934"/>
      <c r="AN27" s="935" t="s">
        <v>4</v>
      </c>
      <c r="AO27" s="936" t="s">
        <v>485</v>
      </c>
      <c r="AP27" s="937"/>
      <c r="AQ27" s="938"/>
      <c r="AR27" s="3002"/>
      <c r="AS27" s="3003"/>
      <c r="AT27" s="3003"/>
      <c r="AU27" s="3003"/>
      <c r="AV27" s="3003"/>
      <c r="AW27" s="3003"/>
      <c r="AX27" s="3003"/>
      <c r="AY27" s="3003"/>
      <c r="AZ27" s="3003"/>
      <c r="BA27" s="3004"/>
      <c r="BB27" s="3005"/>
      <c r="BC27" s="3006"/>
      <c r="BD27" s="3006"/>
      <c r="BE27" s="3006"/>
      <c r="BF27" s="3006"/>
      <c r="BG27" s="3007"/>
      <c r="BH27" s="2988" t="s">
        <v>1319</v>
      </c>
      <c r="BI27" s="2989"/>
      <c r="BJ27" s="2990"/>
      <c r="BK27" s="2988" t="s">
        <v>377</v>
      </c>
      <c r="BL27" s="2989"/>
      <c r="BM27" s="2989"/>
      <c r="BN27" s="2990"/>
      <c r="BO27" s="2988" t="s">
        <v>1320</v>
      </c>
      <c r="BP27" s="2989"/>
      <c r="BQ27" s="2989"/>
      <c r="BR27" s="2990"/>
      <c r="BS27" s="939" t="s">
        <v>1321</v>
      </c>
      <c r="BT27" s="940"/>
      <c r="BU27" s="940"/>
      <c r="BV27" s="939" t="s">
        <v>1033</v>
      </c>
      <c r="BW27" s="940"/>
      <c r="BX27" s="940"/>
      <c r="BY27" s="939" t="s">
        <v>1034</v>
      </c>
      <c r="BZ27" s="940"/>
      <c r="CA27" s="941"/>
      <c r="CB27" s="922"/>
      <c r="CC27" s="942"/>
      <c r="CD27" s="943"/>
      <c r="CE27" s="944"/>
      <c r="CF27" s="944"/>
      <c r="CG27" s="944"/>
      <c r="CH27" s="944"/>
      <c r="CI27" s="944"/>
      <c r="CJ27" s="944"/>
      <c r="CK27" s="944"/>
      <c r="CL27" s="944"/>
      <c r="CM27" s="945"/>
      <c r="CN27" s="946"/>
      <c r="CO27" s="947"/>
      <c r="CP27" s="2991" t="s">
        <v>1322</v>
      </c>
      <c r="CQ27" s="2992"/>
      <c r="CR27" s="2993" t="s">
        <v>1323</v>
      </c>
      <c r="CS27" s="2994"/>
      <c r="CT27" s="2994"/>
      <c r="CU27" s="2995"/>
      <c r="CV27" s="2993" t="s">
        <v>1324</v>
      </c>
      <c r="CW27" s="2994"/>
      <c r="CX27" s="2994"/>
      <c r="CY27" s="2995"/>
      <c r="CZ27" s="2988" t="s">
        <v>1325</v>
      </c>
      <c r="DA27" s="2996"/>
      <c r="DB27" s="2996"/>
      <c r="DC27" s="2997"/>
      <c r="DD27" s="2988" t="s">
        <v>1326</v>
      </c>
      <c r="DE27" s="2996"/>
      <c r="DF27" s="2996"/>
      <c r="DG27" s="2996"/>
      <c r="DH27" s="948" t="s">
        <v>4</v>
      </c>
      <c r="DI27" s="2981" t="s">
        <v>1327</v>
      </c>
      <c r="DJ27" s="2981"/>
      <c r="DK27" s="2981"/>
      <c r="DL27" s="2981"/>
      <c r="DM27" s="2982"/>
      <c r="DN27" s="948" t="s">
        <v>4</v>
      </c>
      <c r="DO27" s="2981" t="s">
        <v>1328</v>
      </c>
      <c r="DP27" s="2981"/>
      <c r="DQ27" s="2981"/>
      <c r="DR27" s="2981"/>
      <c r="DS27" s="2982"/>
      <c r="DT27" s="948" t="s">
        <v>4</v>
      </c>
      <c r="DU27" s="2981" t="s">
        <v>1327</v>
      </c>
      <c r="DV27" s="2981"/>
      <c r="DW27" s="2981"/>
      <c r="DX27" s="2981"/>
      <c r="DY27" s="2982"/>
      <c r="DZ27" s="948" t="s">
        <v>4</v>
      </c>
      <c r="EA27" s="2983" t="s">
        <v>1329</v>
      </c>
      <c r="EB27" s="2983"/>
      <c r="EC27" s="2983"/>
      <c r="ED27" s="2983"/>
      <c r="EE27" s="2984"/>
      <c r="EF27" s="949"/>
      <c r="EG27" s="950"/>
      <c r="EH27" s="951"/>
      <c r="EI27" s="951"/>
      <c r="EJ27" s="952"/>
    </row>
    <row r="28" spans="2:240" ht="18" customHeight="1">
      <c r="B28" s="953"/>
      <c r="C28" s="954"/>
      <c r="D28" s="954"/>
      <c r="E28" s="955"/>
      <c r="F28" s="956"/>
      <c r="G28" s="957"/>
      <c r="H28" s="958"/>
      <c r="I28" s="959"/>
      <c r="J28" s="2985" t="s">
        <v>1330</v>
      </c>
      <c r="K28" s="2914" t="s">
        <v>1331</v>
      </c>
      <c r="L28" s="2914" t="s">
        <v>1028</v>
      </c>
      <c r="M28" s="2917" t="s">
        <v>1332</v>
      </c>
      <c r="N28" s="2918" t="s">
        <v>1333</v>
      </c>
      <c r="O28" s="2918" t="s">
        <v>1334</v>
      </c>
      <c r="P28" s="2918" t="s">
        <v>1335</v>
      </c>
      <c r="Q28" s="2942" t="s">
        <v>405</v>
      </c>
      <c r="R28" s="2917" t="s">
        <v>1336</v>
      </c>
      <c r="S28" s="2918" t="s">
        <v>1337</v>
      </c>
      <c r="T28" s="2918" t="s">
        <v>405</v>
      </c>
      <c r="U28" s="2942" t="s">
        <v>1338</v>
      </c>
      <c r="V28" s="2914" t="s">
        <v>1339</v>
      </c>
      <c r="W28" s="2917" t="s">
        <v>1340</v>
      </c>
      <c r="X28" s="2918" t="s">
        <v>1341</v>
      </c>
      <c r="Y28" s="2936" t="s">
        <v>1342</v>
      </c>
      <c r="Z28" s="2948"/>
      <c r="AA28" s="2937"/>
      <c r="AB28" s="2972" t="s">
        <v>1343</v>
      </c>
      <c r="AC28" s="2973"/>
      <c r="AD28" s="2974"/>
      <c r="AE28" s="2914" t="s">
        <v>1344</v>
      </c>
      <c r="AF28" s="2954" t="s">
        <v>1345</v>
      </c>
      <c r="AG28" s="2957" t="s">
        <v>1346</v>
      </c>
      <c r="AH28" s="2958"/>
      <c r="AI28" s="2959"/>
      <c r="AJ28" s="2961" t="s">
        <v>1347</v>
      </c>
      <c r="AK28" s="2962"/>
      <c r="AL28" s="2962"/>
      <c r="AM28" s="2962"/>
      <c r="AN28" s="2962"/>
      <c r="AO28" s="2963"/>
      <c r="AP28" s="2964" t="s">
        <v>1348</v>
      </c>
      <c r="AQ28" s="2965"/>
      <c r="AR28" s="2966" t="s">
        <v>1349</v>
      </c>
      <c r="AS28" s="2969" t="s">
        <v>1350</v>
      </c>
      <c r="AT28" s="2950" t="s">
        <v>1351</v>
      </c>
      <c r="AU28" s="2950"/>
      <c r="AV28" s="2950"/>
      <c r="AW28" s="2950"/>
      <c r="AX28" s="3008" t="s">
        <v>1352</v>
      </c>
      <c r="AY28" s="3009"/>
      <c r="AZ28" s="3009"/>
      <c r="BA28" s="3010"/>
      <c r="BB28" s="2966" t="s">
        <v>1353</v>
      </c>
      <c r="BC28" s="2969" t="s">
        <v>1350</v>
      </c>
      <c r="BD28" s="2950" t="s">
        <v>1354</v>
      </c>
      <c r="BE28" s="2950"/>
      <c r="BF28" s="2950"/>
      <c r="BG28" s="2951"/>
      <c r="BH28" s="2917" t="s">
        <v>1067</v>
      </c>
      <c r="BI28" s="2918" t="s">
        <v>1355</v>
      </c>
      <c r="BJ28" s="2942" t="s">
        <v>1069</v>
      </c>
      <c r="BK28" s="2946" t="s">
        <v>1356</v>
      </c>
      <c r="BL28" s="2947"/>
      <c r="BM28" s="2946" t="s">
        <v>1357</v>
      </c>
      <c r="BN28" s="2947"/>
      <c r="BO28" s="2917" t="s">
        <v>1072</v>
      </c>
      <c r="BP28" s="2936" t="s">
        <v>1358</v>
      </c>
      <c r="BQ28" s="2948"/>
      <c r="BR28" s="2940"/>
      <c r="BS28" s="2917" t="s">
        <v>1028</v>
      </c>
      <c r="BT28" s="2918" t="s">
        <v>1072</v>
      </c>
      <c r="BU28" s="2942" t="s">
        <v>1074</v>
      </c>
      <c r="BV28" s="2917" t="s">
        <v>1028</v>
      </c>
      <c r="BW28" s="2918" t="s">
        <v>1072</v>
      </c>
      <c r="BX28" s="2942" t="s">
        <v>1074</v>
      </c>
      <c r="BY28" s="2917" t="s">
        <v>1028</v>
      </c>
      <c r="BZ28" s="2918" t="s">
        <v>1072</v>
      </c>
      <c r="CA28" s="2942" t="s">
        <v>1074</v>
      </c>
      <c r="CB28" s="2943" t="s">
        <v>1359</v>
      </c>
      <c r="CC28" s="2940"/>
      <c r="CD28" s="2943" t="s">
        <v>1360</v>
      </c>
      <c r="CE28" s="2937"/>
      <c r="CF28" s="2936" t="s">
        <v>1361</v>
      </c>
      <c r="CG28" s="2937"/>
      <c r="CH28" s="2936" t="s">
        <v>1362</v>
      </c>
      <c r="CI28" s="2937"/>
      <c r="CJ28" s="2936" t="s">
        <v>1363</v>
      </c>
      <c r="CK28" s="2937"/>
      <c r="CL28" s="2936" t="s">
        <v>1080</v>
      </c>
      <c r="CM28" s="2940"/>
      <c r="CN28" s="2914" t="s">
        <v>1364</v>
      </c>
      <c r="CO28" s="2914" t="s">
        <v>1365</v>
      </c>
      <c r="CP28" s="2914" t="s">
        <v>1366</v>
      </c>
      <c r="CQ28" s="2924" t="s">
        <v>937</v>
      </c>
      <c r="CR28" s="2927" t="s">
        <v>1367</v>
      </c>
      <c r="CS28" s="2928"/>
      <c r="CT28" s="2928"/>
      <c r="CU28" s="2929"/>
      <c r="CV28" s="2930" t="s">
        <v>1368</v>
      </c>
      <c r="CW28" s="2928"/>
      <c r="CX28" s="2928"/>
      <c r="CY28" s="2931"/>
      <c r="CZ28" s="2932" t="s">
        <v>1369</v>
      </c>
      <c r="DA28" s="2933"/>
      <c r="DB28" s="2933"/>
      <c r="DC28" s="2934"/>
      <c r="DD28" s="2927" t="s">
        <v>1370</v>
      </c>
      <c r="DE28" s="2928"/>
      <c r="DF28" s="2928"/>
      <c r="DG28" s="2929"/>
      <c r="DH28" s="2911" t="s">
        <v>1371</v>
      </c>
      <c r="DI28" s="2935"/>
      <c r="DJ28" s="2935"/>
      <c r="DK28" s="2911" t="s">
        <v>1372</v>
      </c>
      <c r="DL28" s="2922"/>
      <c r="DM28" s="2923"/>
      <c r="DN28" s="2911" t="s">
        <v>1373</v>
      </c>
      <c r="DO28" s="2912"/>
      <c r="DP28" s="2913"/>
      <c r="DQ28" s="2911" t="s">
        <v>1374</v>
      </c>
      <c r="DR28" s="2912"/>
      <c r="DS28" s="2913"/>
      <c r="DT28" s="2911" t="s">
        <v>1373</v>
      </c>
      <c r="DU28" s="2912"/>
      <c r="DV28" s="2913"/>
      <c r="DW28" s="2911" t="s">
        <v>1374</v>
      </c>
      <c r="DX28" s="2912"/>
      <c r="DY28" s="2913"/>
      <c r="DZ28" s="2911" t="s">
        <v>1373</v>
      </c>
      <c r="EA28" s="2912"/>
      <c r="EB28" s="2913"/>
      <c r="EC28" s="2911" t="s">
        <v>1374</v>
      </c>
      <c r="ED28" s="2912"/>
      <c r="EE28" s="2913"/>
      <c r="EF28" s="2914" t="s">
        <v>1375</v>
      </c>
      <c r="EG28" s="2917" t="s">
        <v>1376</v>
      </c>
      <c r="EH28" s="2918" t="s">
        <v>1377</v>
      </c>
      <c r="EI28" s="2918" t="s">
        <v>1378</v>
      </c>
      <c r="EJ28" s="2919" t="s">
        <v>1379</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883" t="s">
        <v>1380</v>
      </c>
      <c r="C29" s="2884"/>
      <c r="D29" s="2885"/>
      <c r="E29" s="2889" t="s">
        <v>1381</v>
      </c>
      <c r="F29" s="2890"/>
      <c r="G29" s="2889" t="s">
        <v>1382</v>
      </c>
      <c r="H29" s="2890"/>
      <c r="I29" s="2893" t="s">
        <v>7</v>
      </c>
      <c r="J29" s="2986"/>
      <c r="K29" s="2915"/>
      <c r="L29" s="2915"/>
      <c r="M29" s="2872"/>
      <c r="N29" s="2875"/>
      <c r="O29" s="2875"/>
      <c r="P29" s="2875"/>
      <c r="Q29" s="2878"/>
      <c r="R29" s="2872"/>
      <c r="S29" s="2875"/>
      <c r="T29" s="2875"/>
      <c r="U29" s="2878"/>
      <c r="V29" s="2915"/>
      <c r="W29" s="2872"/>
      <c r="X29" s="2875"/>
      <c r="Y29" s="2881"/>
      <c r="Z29" s="2903"/>
      <c r="AA29" s="2938"/>
      <c r="AB29" s="2975"/>
      <c r="AC29" s="2976"/>
      <c r="AD29" s="2977"/>
      <c r="AE29" s="2915"/>
      <c r="AF29" s="2955"/>
      <c r="AG29" s="2898"/>
      <c r="AH29" s="2899"/>
      <c r="AI29" s="2960"/>
      <c r="AJ29" s="2895" t="s">
        <v>1383</v>
      </c>
      <c r="AK29" s="2896"/>
      <c r="AL29" s="2897"/>
      <c r="AM29" s="2880" t="s">
        <v>1384</v>
      </c>
      <c r="AN29" s="2901"/>
      <c r="AO29" s="2902"/>
      <c r="AP29" s="2871" t="s">
        <v>1100</v>
      </c>
      <c r="AQ29" s="2877" t="s">
        <v>1385</v>
      </c>
      <c r="AR29" s="2967"/>
      <c r="AS29" s="2970"/>
      <c r="AT29" s="2950"/>
      <c r="AU29" s="2950"/>
      <c r="AV29" s="2950"/>
      <c r="AW29" s="2950"/>
      <c r="AX29" s="3011"/>
      <c r="AY29" s="3012"/>
      <c r="AZ29" s="3012"/>
      <c r="BA29" s="3013"/>
      <c r="BB29" s="2967"/>
      <c r="BC29" s="2970"/>
      <c r="BD29" s="2950"/>
      <c r="BE29" s="2950"/>
      <c r="BF29" s="2950"/>
      <c r="BG29" s="2951"/>
      <c r="BH29" s="2872"/>
      <c r="BI29" s="2875"/>
      <c r="BJ29" s="2878"/>
      <c r="BK29" s="2871" t="s">
        <v>1339</v>
      </c>
      <c r="BL29" s="2877" t="s">
        <v>1386</v>
      </c>
      <c r="BM29" s="2871" t="s">
        <v>1339</v>
      </c>
      <c r="BN29" s="2877" t="s">
        <v>1386</v>
      </c>
      <c r="BO29" s="2872"/>
      <c r="BP29" s="2881"/>
      <c r="BQ29" s="2903"/>
      <c r="BR29" s="2904"/>
      <c r="BS29" s="2872"/>
      <c r="BT29" s="2875"/>
      <c r="BU29" s="2878"/>
      <c r="BV29" s="2872"/>
      <c r="BW29" s="2875"/>
      <c r="BX29" s="2878"/>
      <c r="BY29" s="2872"/>
      <c r="BZ29" s="2875"/>
      <c r="CA29" s="2878"/>
      <c r="CB29" s="2944"/>
      <c r="CC29" s="2904"/>
      <c r="CD29" s="2944"/>
      <c r="CE29" s="2938"/>
      <c r="CF29" s="2881"/>
      <c r="CG29" s="2938"/>
      <c r="CH29" s="2881"/>
      <c r="CI29" s="2938"/>
      <c r="CJ29" s="2881"/>
      <c r="CK29" s="2938"/>
      <c r="CL29" s="2881"/>
      <c r="CM29" s="2904"/>
      <c r="CN29" s="2915"/>
      <c r="CO29" s="2915"/>
      <c r="CP29" s="2915"/>
      <c r="CQ29" s="2925"/>
      <c r="CR29" s="2871" t="s">
        <v>1387</v>
      </c>
      <c r="CS29" s="2874" t="s">
        <v>1388</v>
      </c>
      <c r="CT29" s="2874" t="s">
        <v>298</v>
      </c>
      <c r="CU29" s="2877" t="s">
        <v>1389</v>
      </c>
      <c r="CV29" s="2871" t="s">
        <v>1387</v>
      </c>
      <c r="CW29" s="2874" t="s">
        <v>1388</v>
      </c>
      <c r="CX29" s="2874" t="s">
        <v>298</v>
      </c>
      <c r="CY29" s="2877" t="s">
        <v>1389</v>
      </c>
      <c r="CZ29" s="2871" t="s">
        <v>1387</v>
      </c>
      <c r="DA29" s="2874" t="s">
        <v>1388</v>
      </c>
      <c r="DB29" s="2874" t="s">
        <v>298</v>
      </c>
      <c r="DC29" s="2877" t="s">
        <v>1389</v>
      </c>
      <c r="DD29" s="2871" t="s">
        <v>1387</v>
      </c>
      <c r="DE29" s="2874" t="s">
        <v>1388</v>
      </c>
      <c r="DF29" s="2874" t="s">
        <v>298</v>
      </c>
      <c r="DG29" s="2880" t="s">
        <v>1389</v>
      </c>
      <c r="DH29" s="2871" t="s">
        <v>1339</v>
      </c>
      <c r="DI29" s="2874" t="s">
        <v>1390</v>
      </c>
      <c r="DJ29" s="2877" t="s">
        <v>1391</v>
      </c>
      <c r="DK29" s="2871" t="s">
        <v>1339</v>
      </c>
      <c r="DL29" s="2874" t="s">
        <v>1390</v>
      </c>
      <c r="DM29" s="2877" t="s">
        <v>1391</v>
      </c>
      <c r="DN29" s="2871" t="s">
        <v>1339</v>
      </c>
      <c r="DO29" s="2874" t="s">
        <v>1390</v>
      </c>
      <c r="DP29" s="2877" t="s">
        <v>1391</v>
      </c>
      <c r="DQ29" s="2871" t="s">
        <v>1339</v>
      </c>
      <c r="DR29" s="2874" t="s">
        <v>1390</v>
      </c>
      <c r="DS29" s="2877" t="s">
        <v>1391</v>
      </c>
      <c r="DT29" s="2871" t="s">
        <v>1339</v>
      </c>
      <c r="DU29" s="2874" t="s">
        <v>1390</v>
      </c>
      <c r="DV29" s="2877" t="s">
        <v>1391</v>
      </c>
      <c r="DW29" s="2871" t="s">
        <v>1339</v>
      </c>
      <c r="DX29" s="2874" t="s">
        <v>1390</v>
      </c>
      <c r="DY29" s="2877" t="s">
        <v>1391</v>
      </c>
      <c r="DZ29" s="2871" t="s">
        <v>1339</v>
      </c>
      <c r="EA29" s="2874" t="s">
        <v>1390</v>
      </c>
      <c r="EB29" s="2877" t="s">
        <v>1391</v>
      </c>
      <c r="EC29" s="2871" t="s">
        <v>1339</v>
      </c>
      <c r="ED29" s="2874" t="s">
        <v>1390</v>
      </c>
      <c r="EE29" s="2877" t="s">
        <v>1391</v>
      </c>
      <c r="EF29" s="2915"/>
      <c r="EG29" s="2872"/>
      <c r="EH29" s="2875"/>
      <c r="EI29" s="2875"/>
      <c r="EJ29" s="2920"/>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883"/>
      <c r="C30" s="2884"/>
      <c r="D30" s="2885"/>
      <c r="E30" s="2889"/>
      <c r="F30" s="2890"/>
      <c r="G30" s="2889"/>
      <c r="H30" s="2890"/>
      <c r="I30" s="2893"/>
      <c r="J30" s="2986"/>
      <c r="K30" s="2915"/>
      <c r="L30" s="2915"/>
      <c r="M30" s="2872"/>
      <c r="N30" s="2875"/>
      <c r="O30" s="2875"/>
      <c r="P30" s="2875"/>
      <c r="Q30" s="2878"/>
      <c r="R30" s="2872"/>
      <c r="S30" s="2875"/>
      <c r="T30" s="2875"/>
      <c r="U30" s="2878"/>
      <c r="V30" s="2915"/>
      <c r="W30" s="2872"/>
      <c r="X30" s="2875"/>
      <c r="Y30" s="2881"/>
      <c r="Z30" s="2903"/>
      <c r="AA30" s="2938"/>
      <c r="AB30" s="2975"/>
      <c r="AC30" s="2976"/>
      <c r="AD30" s="2977"/>
      <c r="AE30" s="2915"/>
      <c r="AF30" s="2955"/>
      <c r="AG30" s="2898"/>
      <c r="AH30" s="2899"/>
      <c r="AI30" s="2960"/>
      <c r="AJ30" s="2898"/>
      <c r="AK30" s="2899"/>
      <c r="AL30" s="2900"/>
      <c r="AM30" s="2881"/>
      <c r="AN30" s="2903"/>
      <c r="AO30" s="2904"/>
      <c r="AP30" s="2872"/>
      <c r="AQ30" s="2878"/>
      <c r="AR30" s="2967"/>
      <c r="AS30" s="2970"/>
      <c r="AT30" s="960"/>
      <c r="AU30" s="961"/>
      <c r="AV30" s="961"/>
      <c r="AW30" s="961"/>
      <c r="AX30" s="3011"/>
      <c r="AY30" s="3012"/>
      <c r="AZ30" s="3012"/>
      <c r="BA30" s="3013"/>
      <c r="BB30" s="2967"/>
      <c r="BC30" s="2970"/>
      <c r="BD30" s="2950"/>
      <c r="BE30" s="2950"/>
      <c r="BF30" s="2950"/>
      <c r="BG30" s="2951"/>
      <c r="BH30" s="2872"/>
      <c r="BI30" s="2875"/>
      <c r="BJ30" s="2878"/>
      <c r="BK30" s="2872"/>
      <c r="BL30" s="2878"/>
      <c r="BM30" s="2872"/>
      <c r="BN30" s="2878"/>
      <c r="BO30" s="2872"/>
      <c r="BP30" s="2881"/>
      <c r="BQ30" s="2903"/>
      <c r="BR30" s="2904"/>
      <c r="BS30" s="2872"/>
      <c r="BT30" s="2875"/>
      <c r="BU30" s="2878"/>
      <c r="BV30" s="2872"/>
      <c r="BW30" s="2875"/>
      <c r="BX30" s="2878"/>
      <c r="BY30" s="2872"/>
      <c r="BZ30" s="2875"/>
      <c r="CA30" s="2878"/>
      <c r="CB30" s="2944"/>
      <c r="CC30" s="2904"/>
      <c r="CD30" s="2944"/>
      <c r="CE30" s="2938"/>
      <c r="CF30" s="2881"/>
      <c r="CG30" s="2938"/>
      <c r="CH30" s="2881"/>
      <c r="CI30" s="2938"/>
      <c r="CJ30" s="2881"/>
      <c r="CK30" s="2938"/>
      <c r="CL30" s="2881"/>
      <c r="CM30" s="2904"/>
      <c r="CN30" s="2915"/>
      <c r="CO30" s="2915"/>
      <c r="CP30" s="2915"/>
      <c r="CQ30" s="2925"/>
      <c r="CR30" s="2872"/>
      <c r="CS30" s="2875"/>
      <c r="CT30" s="2875"/>
      <c r="CU30" s="2878"/>
      <c r="CV30" s="2872"/>
      <c r="CW30" s="2875"/>
      <c r="CX30" s="2875"/>
      <c r="CY30" s="2878"/>
      <c r="CZ30" s="2872"/>
      <c r="DA30" s="2875"/>
      <c r="DB30" s="2875"/>
      <c r="DC30" s="2878"/>
      <c r="DD30" s="2872"/>
      <c r="DE30" s="2875"/>
      <c r="DF30" s="2875"/>
      <c r="DG30" s="2881"/>
      <c r="DH30" s="2872"/>
      <c r="DI30" s="2875"/>
      <c r="DJ30" s="2878"/>
      <c r="DK30" s="2872"/>
      <c r="DL30" s="2875"/>
      <c r="DM30" s="2878"/>
      <c r="DN30" s="2872"/>
      <c r="DO30" s="2875"/>
      <c r="DP30" s="2878"/>
      <c r="DQ30" s="2872"/>
      <c r="DR30" s="2875"/>
      <c r="DS30" s="2878"/>
      <c r="DT30" s="2872"/>
      <c r="DU30" s="2875"/>
      <c r="DV30" s="2878"/>
      <c r="DW30" s="2872"/>
      <c r="DX30" s="2875"/>
      <c r="DY30" s="2878"/>
      <c r="DZ30" s="2872"/>
      <c r="EA30" s="2875"/>
      <c r="EB30" s="2878"/>
      <c r="EC30" s="2872"/>
      <c r="ED30" s="2875"/>
      <c r="EE30" s="2878"/>
      <c r="EF30" s="2915"/>
      <c r="EG30" s="2872"/>
      <c r="EH30" s="2875"/>
      <c r="EI30" s="2875"/>
      <c r="EJ30" s="2920"/>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883"/>
      <c r="C31" s="2884"/>
      <c r="D31" s="2885"/>
      <c r="E31" s="2889"/>
      <c r="F31" s="2890"/>
      <c r="G31" s="2889"/>
      <c r="H31" s="2890"/>
      <c r="I31" s="2893"/>
      <c r="J31" s="2986"/>
      <c r="K31" s="2915"/>
      <c r="L31" s="2915"/>
      <c r="M31" s="2872"/>
      <c r="N31" s="2875"/>
      <c r="O31" s="2875"/>
      <c r="P31" s="2875"/>
      <c r="Q31" s="2878"/>
      <c r="R31" s="2872"/>
      <c r="S31" s="2875"/>
      <c r="T31" s="2875"/>
      <c r="U31" s="2878"/>
      <c r="V31" s="2915"/>
      <c r="W31" s="2872"/>
      <c r="X31" s="2875"/>
      <c r="Y31" s="2881"/>
      <c r="Z31" s="2903"/>
      <c r="AA31" s="2938"/>
      <c r="AB31" s="2975"/>
      <c r="AC31" s="2976"/>
      <c r="AD31" s="2977"/>
      <c r="AE31" s="2915"/>
      <c r="AF31" s="2955"/>
      <c r="AG31" s="2898"/>
      <c r="AH31" s="2899"/>
      <c r="AI31" s="2960"/>
      <c r="AJ31" s="2898"/>
      <c r="AK31" s="2899"/>
      <c r="AL31" s="2900"/>
      <c r="AM31" s="2881"/>
      <c r="AN31" s="2903"/>
      <c r="AO31" s="2904"/>
      <c r="AP31" s="2872"/>
      <c r="AQ31" s="2878"/>
      <c r="AR31" s="2967"/>
      <c r="AS31" s="2970"/>
      <c r="AT31" s="960"/>
      <c r="AU31" s="961"/>
      <c r="AV31" s="961"/>
      <c r="AW31" s="961"/>
      <c r="AX31" s="962"/>
      <c r="AY31" s="961"/>
      <c r="AZ31" s="961"/>
      <c r="BA31" s="963"/>
      <c r="BB31" s="2967"/>
      <c r="BC31" s="2970"/>
      <c r="BD31" s="960"/>
      <c r="BE31" s="961"/>
      <c r="BF31" s="961"/>
      <c r="BG31" s="964"/>
      <c r="BH31" s="2872"/>
      <c r="BI31" s="2875"/>
      <c r="BJ31" s="2878"/>
      <c r="BK31" s="2872"/>
      <c r="BL31" s="2878"/>
      <c r="BM31" s="2872"/>
      <c r="BN31" s="2878"/>
      <c r="BO31" s="2872"/>
      <c r="BP31" s="2881"/>
      <c r="BQ31" s="2903"/>
      <c r="BR31" s="2904"/>
      <c r="BS31" s="2872"/>
      <c r="BT31" s="2875"/>
      <c r="BU31" s="2878"/>
      <c r="BV31" s="2872"/>
      <c r="BW31" s="2875"/>
      <c r="BX31" s="2878"/>
      <c r="BY31" s="2872"/>
      <c r="BZ31" s="2875"/>
      <c r="CA31" s="2878"/>
      <c r="CB31" s="2944"/>
      <c r="CC31" s="2904"/>
      <c r="CD31" s="2944"/>
      <c r="CE31" s="2938"/>
      <c r="CF31" s="2881"/>
      <c r="CG31" s="2938"/>
      <c r="CH31" s="2881"/>
      <c r="CI31" s="2938"/>
      <c r="CJ31" s="2881"/>
      <c r="CK31" s="2938"/>
      <c r="CL31" s="2881"/>
      <c r="CM31" s="2904"/>
      <c r="CN31" s="2915"/>
      <c r="CO31" s="2915"/>
      <c r="CP31" s="2915"/>
      <c r="CQ31" s="2925"/>
      <c r="CR31" s="2872"/>
      <c r="CS31" s="2875"/>
      <c r="CT31" s="2875"/>
      <c r="CU31" s="2878"/>
      <c r="CV31" s="2872"/>
      <c r="CW31" s="2875"/>
      <c r="CX31" s="2875"/>
      <c r="CY31" s="2878"/>
      <c r="CZ31" s="2872"/>
      <c r="DA31" s="2875"/>
      <c r="DB31" s="2875"/>
      <c r="DC31" s="2878"/>
      <c r="DD31" s="2872"/>
      <c r="DE31" s="2875"/>
      <c r="DF31" s="2875"/>
      <c r="DG31" s="2881"/>
      <c r="DH31" s="2872"/>
      <c r="DI31" s="2875"/>
      <c r="DJ31" s="2878"/>
      <c r="DK31" s="2872"/>
      <c r="DL31" s="2875"/>
      <c r="DM31" s="2878"/>
      <c r="DN31" s="2872"/>
      <c r="DO31" s="2875"/>
      <c r="DP31" s="2878"/>
      <c r="DQ31" s="2872"/>
      <c r="DR31" s="2875"/>
      <c r="DS31" s="2878"/>
      <c r="DT31" s="2872"/>
      <c r="DU31" s="2875"/>
      <c r="DV31" s="2878"/>
      <c r="DW31" s="2872"/>
      <c r="DX31" s="2875"/>
      <c r="DY31" s="2878"/>
      <c r="DZ31" s="2872"/>
      <c r="EA31" s="2875"/>
      <c r="EB31" s="2878"/>
      <c r="EC31" s="2872"/>
      <c r="ED31" s="2875"/>
      <c r="EE31" s="2878"/>
      <c r="EF31" s="2915"/>
      <c r="EG31" s="2872"/>
      <c r="EH31" s="2875"/>
      <c r="EI31" s="2875"/>
      <c r="EJ31" s="2920"/>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883"/>
      <c r="C32" s="2884"/>
      <c r="D32" s="2885"/>
      <c r="E32" s="2889"/>
      <c r="F32" s="2890"/>
      <c r="G32" s="2889"/>
      <c r="H32" s="2890"/>
      <c r="I32" s="2893"/>
      <c r="J32" s="2986"/>
      <c r="K32" s="2915"/>
      <c r="L32" s="2915"/>
      <c r="M32" s="2872"/>
      <c r="N32" s="2875"/>
      <c r="O32" s="2875"/>
      <c r="P32" s="2875"/>
      <c r="Q32" s="2878"/>
      <c r="R32" s="2872"/>
      <c r="S32" s="2875"/>
      <c r="T32" s="2875"/>
      <c r="U32" s="2878"/>
      <c r="V32" s="2915"/>
      <c r="W32" s="2872"/>
      <c r="X32" s="2875"/>
      <c r="Y32" s="2881"/>
      <c r="Z32" s="2903"/>
      <c r="AA32" s="2938"/>
      <c r="AB32" s="2975"/>
      <c r="AC32" s="2976"/>
      <c r="AD32" s="2977"/>
      <c r="AE32" s="2915"/>
      <c r="AF32" s="2955"/>
      <c r="AG32" s="2898"/>
      <c r="AH32" s="2899"/>
      <c r="AI32" s="2960"/>
      <c r="AJ32" s="2898"/>
      <c r="AK32" s="2899"/>
      <c r="AL32" s="2900"/>
      <c r="AM32" s="2881"/>
      <c r="AN32" s="2903"/>
      <c r="AO32" s="2904"/>
      <c r="AP32" s="2872"/>
      <c r="AQ32" s="2878"/>
      <c r="AR32" s="2967"/>
      <c r="AS32" s="2970"/>
      <c r="AT32" s="960"/>
      <c r="AU32" s="961"/>
      <c r="AV32" s="961"/>
      <c r="AW32" s="961"/>
      <c r="AX32" s="962"/>
      <c r="AY32" s="961"/>
      <c r="AZ32" s="961"/>
      <c r="BA32" s="963"/>
      <c r="BB32" s="2967"/>
      <c r="BC32" s="2970"/>
      <c r="BD32" s="960"/>
      <c r="BE32" s="961"/>
      <c r="BF32" s="961"/>
      <c r="BG32" s="964"/>
      <c r="BH32" s="2872"/>
      <c r="BI32" s="2875"/>
      <c r="BJ32" s="2878"/>
      <c r="BK32" s="2872"/>
      <c r="BL32" s="2878"/>
      <c r="BM32" s="2872"/>
      <c r="BN32" s="2878"/>
      <c r="BO32" s="2872"/>
      <c r="BP32" s="2881"/>
      <c r="BQ32" s="2903"/>
      <c r="BR32" s="2904"/>
      <c r="BS32" s="2872"/>
      <c r="BT32" s="2875"/>
      <c r="BU32" s="2878"/>
      <c r="BV32" s="2872"/>
      <c r="BW32" s="2875"/>
      <c r="BX32" s="2878"/>
      <c r="BY32" s="2872"/>
      <c r="BZ32" s="2875"/>
      <c r="CA32" s="2878"/>
      <c r="CB32" s="2944"/>
      <c r="CC32" s="2904"/>
      <c r="CD32" s="2944"/>
      <c r="CE32" s="2938"/>
      <c r="CF32" s="2881"/>
      <c r="CG32" s="2938"/>
      <c r="CH32" s="2881"/>
      <c r="CI32" s="2938"/>
      <c r="CJ32" s="2881"/>
      <c r="CK32" s="2938"/>
      <c r="CL32" s="2881"/>
      <c r="CM32" s="2904"/>
      <c r="CN32" s="2915"/>
      <c r="CO32" s="2915"/>
      <c r="CP32" s="2915"/>
      <c r="CQ32" s="2925"/>
      <c r="CR32" s="2872"/>
      <c r="CS32" s="2875"/>
      <c r="CT32" s="2875"/>
      <c r="CU32" s="2878"/>
      <c r="CV32" s="2872"/>
      <c r="CW32" s="2875"/>
      <c r="CX32" s="2875"/>
      <c r="CY32" s="2878"/>
      <c r="CZ32" s="2872"/>
      <c r="DA32" s="2875"/>
      <c r="DB32" s="2875"/>
      <c r="DC32" s="2878"/>
      <c r="DD32" s="2872"/>
      <c r="DE32" s="2875"/>
      <c r="DF32" s="2875"/>
      <c r="DG32" s="2881"/>
      <c r="DH32" s="2872"/>
      <c r="DI32" s="2875"/>
      <c r="DJ32" s="2878"/>
      <c r="DK32" s="2872"/>
      <c r="DL32" s="2875"/>
      <c r="DM32" s="2878"/>
      <c r="DN32" s="2872"/>
      <c r="DO32" s="2875"/>
      <c r="DP32" s="2878"/>
      <c r="DQ32" s="2872"/>
      <c r="DR32" s="2875"/>
      <c r="DS32" s="2878"/>
      <c r="DT32" s="2872"/>
      <c r="DU32" s="2875"/>
      <c r="DV32" s="2878"/>
      <c r="DW32" s="2872"/>
      <c r="DX32" s="2875"/>
      <c r="DY32" s="2878"/>
      <c r="DZ32" s="2872"/>
      <c r="EA32" s="2875"/>
      <c r="EB32" s="2878"/>
      <c r="EC32" s="2872"/>
      <c r="ED32" s="2875"/>
      <c r="EE32" s="2878"/>
      <c r="EF32" s="2915"/>
      <c r="EG32" s="2872"/>
      <c r="EH32" s="2875"/>
      <c r="EI32" s="2875"/>
      <c r="EJ32" s="2920"/>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883"/>
      <c r="C33" s="2884"/>
      <c r="D33" s="2885"/>
      <c r="E33" s="2889"/>
      <c r="F33" s="2890"/>
      <c r="G33" s="2889"/>
      <c r="H33" s="2890"/>
      <c r="I33" s="2893"/>
      <c r="J33" s="2986"/>
      <c r="K33" s="2915"/>
      <c r="L33" s="2915"/>
      <c r="M33" s="2872"/>
      <c r="N33" s="2875"/>
      <c r="O33" s="2875"/>
      <c r="P33" s="2875"/>
      <c r="Q33" s="2878"/>
      <c r="R33" s="2872"/>
      <c r="S33" s="2875"/>
      <c r="T33" s="2875"/>
      <c r="U33" s="2878"/>
      <c r="V33" s="2915"/>
      <c r="W33" s="2872"/>
      <c r="X33" s="2875"/>
      <c r="Y33" s="2881"/>
      <c r="Z33" s="2903"/>
      <c r="AA33" s="2938"/>
      <c r="AB33" s="2975"/>
      <c r="AC33" s="2976"/>
      <c r="AD33" s="2977"/>
      <c r="AE33" s="2915"/>
      <c r="AF33" s="2955"/>
      <c r="AG33" s="2898"/>
      <c r="AH33" s="2899"/>
      <c r="AI33" s="2960"/>
      <c r="AJ33" s="2898"/>
      <c r="AK33" s="2899"/>
      <c r="AL33" s="2900"/>
      <c r="AM33" s="2881"/>
      <c r="AN33" s="2903"/>
      <c r="AO33" s="2904"/>
      <c r="AP33" s="2872"/>
      <c r="AQ33" s="2878"/>
      <c r="AR33" s="2967"/>
      <c r="AS33" s="2970"/>
      <c r="AT33" s="960"/>
      <c r="AU33" s="961"/>
      <c r="AV33" s="961"/>
      <c r="AW33" s="961"/>
      <c r="AX33" s="962"/>
      <c r="AY33" s="961"/>
      <c r="AZ33" s="961"/>
      <c r="BA33" s="963"/>
      <c r="BB33" s="2967"/>
      <c r="BC33" s="2970"/>
      <c r="BD33" s="960"/>
      <c r="BE33" s="961"/>
      <c r="BF33" s="961"/>
      <c r="BG33" s="963"/>
      <c r="BH33" s="2872"/>
      <c r="BI33" s="2875"/>
      <c r="BJ33" s="2878"/>
      <c r="BK33" s="2872"/>
      <c r="BL33" s="2878"/>
      <c r="BM33" s="2872"/>
      <c r="BN33" s="2878"/>
      <c r="BO33" s="2872"/>
      <c r="BP33" s="2881"/>
      <c r="BQ33" s="2903"/>
      <c r="BR33" s="2904"/>
      <c r="BS33" s="2872"/>
      <c r="BT33" s="2875"/>
      <c r="BU33" s="2878"/>
      <c r="BV33" s="2872"/>
      <c r="BW33" s="2875"/>
      <c r="BX33" s="2878"/>
      <c r="BY33" s="2872"/>
      <c r="BZ33" s="2875"/>
      <c r="CA33" s="2878"/>
      <c r="CB33" s="2944"/>
      <c r="CC33" s="2904"/>
      <c r="CD33" s="2944"/>
      <c r="CE33" s="2938"/>
      <c r="CF33" s="2881"/>
      <c r="CG33" s="2938"/>
      <c r="CH33" s="2881"/>
      <c r="CI33" s="2938"/>
      <c r="CJ33" s="2881"/>
      <c r="CK33" s="2938"/>
      <c r="CL33" s="2881"/>
      <c r="CM33" s="2904"/>
      <c r="CN33" s="2915"/>
      <c r="CO33" s="2915"/>
      <c r="CP33" s="2915"/>
      <c r="CQ33" s="2925"/>
      <c r="CR33" s="2872"/>
      <c r="CS33" s="2875"/>
      <c r="CT33" s="2875"/>
      <c r="CU33" s="2878"/>
      <c r="CV33" s="2872"/>
      <c r="CW33" s="2875"/>
      <c r="CX33" s="2875"/>
      <c r="CY33" s="2878"/>
      <c r="CZ33" s="2872"/>
      <c r="DA33" s="2875"/>
      <c r="DB33" s="2875"/>
      <c r="DC33" s="2878"/>
      <c r="DD33" s="2872"/>
      <c r="DE33" s="2875"/>
      <c r="DF33" s="2875"/>
      <c r="DG33" s="2881"/>
      <c r="DH33" s="2872"/>
      <c r="DI33" s="2875"/>
      <c r="DJ33" s="2878"/>
      <c r="DK33" s="2872"/>
      <c r="DL33" s="2875"/>
      <c r="DM33" s="2878"/>
      <c r="DN33" s="2872"/>
      <c r="DO33" s="2875"/>
      <c r="DP33" s="2878"/>
      <c r="DQ33" s="2872"/>
      <c r="DR33" s="2875"/>
      <c r="DS33" s="2878"/>
      <c r="DT33" s="2872"/>
      <c r="DU33" s="2875"/>
      <c r="DV33" s="2878"/>
      <c r="DW33" s="2872"/>
      <c r="DX33" s="2875"/>
      <c r="DY33" s="2878"/>
      <c r="DZ33" s="2872"/>
      <c r="EA33" s="2875"/>
      <c r="EB33" s="2878"/>
      <c r="EC33" s="2872"/>
      <c r="ED33" s="2875"/>
      <c r="EE33" s="2878"/>
      <c r="EF33" s="2915"/>
      <c r="EG33" s="2872"/>
      <c r="EH33" s="2875"/>
      <c r="EI33" s="2875"/>
      <c r="EJ33" s="2920"/>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886"/>
      <c r="C34" s="2887"/>
      <c r="D34" s="2888"/>
      <c r="E34" s="2891"/>
      <c r="F34" s="2892"/>
      <c r="G34" s="2891"/>
      <c r="H34" s="2892"/>
      <c r="I34" s="2894"/>
      <c r="J34" s="2987"/>
      <c r="K34" s="2916"/>
      <c r="L34" s="2916"/>
      <c r="M34" s="2873"/>
      <c r="N34" s="2876"/>
      <c r="O34" s="2876"/>
      <c r="P34" s="2876"/>
      <c r="Q34" s="2879"/>
      <c r="R34" s="2873"/>
      <c r="S34" s="2876"/>
      <c r="T34" s="2876"/>
      <c r="U34" s="2879"/>
      <c r="V34" s="2916"/>
      <c r="W34" s="2873"/>
      <c r="X34" s="2876"/>
      <c r="Y34" s="2882"/>
      <c r="Z34" s="2949"/>
      <c r="AA34" s="2939"/>
      <c r="AB34" s="2978"/>
      <c r="AC34" s="2979"/>
      <c r="AD34" s="2980"/>
      <c r="AE34" s="2916"/>
      <c r="AF34" s="2956"/>
      <c r="AG34" s="2905" t="s">
        <v>1392</v>
      </c>
      <c r="AH34" s="2906"/>
      <c r="AI34" s="2907"/>
      <c r="AJ34" s="2908" t="s">
        <v>1392</v>
      </c>
      <c r="AK34" s="2909"/>
      <c r="AL34" s="2910"/>
      <c r="AM34" s="2881"/>
      <c r="AN34" s="2903"/>
      <c r="AO34" s="2904"/>
      <c r="AP34" s="2872"/>
      <c r="AQ34" s="2878"/>
      <c r="AR34" s="2968"/>
      <c r="AS34" s="2971"/>
      <c r="AT34" s="2952" t="s">
        <v>1393</v>
      </c>
      <c r="AU34" s="2952"/>
      <c r="AV34" s="2952"/>
      <c r="AW34" s="2952"/>
      <c r="AX34" s="962"/>
      <c r="AY34" s="961"/>
      <c r="AZ34" s="961"/>
      <c r="BA34" s="963"/>
      <c r="BB34" s="2968"/>
      <c r="BC34" s="2971"/>
      <c r="BD34" s="2952" t="s">
        <v>1394</v>
      </c>
      <c r="BE34" s="2952"/>
      <c r="BF34" s="2952"/>
      <c r="BG34" s="2953"/>
      <c r="BH34" s="2873"/>
      <c r="BI34" s="2876"/>
      <c r="BJ34" s="2879"/>
      <c r="BK34" s="2873"/>
      <c r="BL34" s="2879"/>
      <c r="BM34" s="2873"/>
      <c r="BN34" s="2879"/>
      <c r="BO34" s="2873"/>
      <c r="BP34" s="2882"/>
      <c r="BQ34" s="2949"/>
      <c r="BR34" s="2941"/>
      <c r="BS34" s="2873"/>
      <c r="BT34" s="2876"/>
      <c r="BU34" s="2879"/>
      <c r="BV34" s="2873"/>
      <c r="BW34" s="2876"/>
      <c r="BX34" s="2879"/>
      <c r="BY34" s="2873"/>
      <c r="BZ34" s="2876"/>
      <c r="CA34" s="2879"/>
      <c r="CB34" s="2945"/>
      <c r="CC34" s="2941"/>
      <c r="CD34" s="2945"/>
      <c r="CE34" s="2939"/>
      <c r="CF34" s="2882"/>
      <c r="CG34" s="2939"/>
      <c r="CH34" s="2882"/>
      <c r="CI34" s="2939"/>
      <c r="CJ34" s="2882"/>
      <c r="CK34" s="2939"/>
      <c r="CL34" s="2882"/>
      <c r="CM34" s="2941"/>
      <c r="CN34" s="2916"/>
      <c r="CO34" s="2916"/>
      <c r="CP34" s="2916"/>
      <c r="CQ34" s="2926"/>
      <c r="CR34" s="2873"/>
      <c r="CS34" s="2876"/>
      <c r="CT34" s="2876"/>
      <c r="CU34" s="2879"/>
      <c r="CV34" s="2873"/>
      <c r="CW34" s="2876"/>
      <c r="CX34" s="2876"/>
      <c r="CY34" s="2879"/>
      <c r="CZ34" s="2873"/>
      <c r="DA34" s="2876"/>
      <c r="DB34" s="2876"/>
      <c r="DC34" s="2879"/>
      <c r="DD34" s="2873"/>
      <c r="DE34" s="2876"/>
      <c r="DF34" s="2876"/>
      <c r="DG34" s="2882"/>
      <c r="DH34" s="2873"/>
      <c r="DI34" s="2876"/>
      <c r="DJ34" s="2879"/>
      <c r="DK34" s="2873"/>
      <c r="DL34" s="2876"/>
      <c r="DM34" s="2879"/>
      <c r="DN34" s="2873"/>
      <c r="DO34" s="2876"/>
      <c r="DP34" s="2879"/>
      <c r="DQ34" s="2873"/>
      <c r="DR34" s="2876"/>
      <c r="DS34" s="2879"/>
      <c r="DT34" s="2873"/>
      <c r="DU34" s="2876"/>
      <c r="DV34" s="2879"/>
      <c r="DW34" s="2873"/>
      <c r="DX34" s="2876"/>
      <c r="DY34" s="2879"/>
      <c r="DZ34" s="2873"/>
      <c r="EA34" s="2876"/>
      <c r="EB34" s="2879"/>
      <c r="EC34" s="2873"/>
      <c r="ED34" s="2876"/>
      <c r="EE34" s="2879"/>
      <c r="EF34" s="2916"/>
      <c r="EG34" s="2873"/>
      <c r="EH34" s="2876"/>
      <c r="EI34" s="2876"/>
      <c r="EJ34" s="2921"/>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2870" t="s">
        <v>1111</v>
      </c>
      <c r="C35" s="2859"/>
      <c r="D35" s="2861"/>
      <c r="E35" s="2860"/>
      <c r="F35" s="2861"/>
      <c r="G35" s="2860"/>
      <c r="H35" s="2861"/>
      <c r="I35" s="965"/>
      <c r="J35" s="966"/>
      <c r="K35" s="967"/>
      <c r="L35" s="968"/>
      <c r="M35" s="969"/>
      <c r="N35" s="970"/>
      <c r="O35" s="970"/>
      <c r="P35" s="970"/>
      <c r="Q35" s="971"/>
      <c r="R35" s="969"/>
      <c r="S35" s="970"/>
      <c r="T35" s="971"/>
      <c r="U35" s="970"/>
      <c r="V35" s="967"/>
      <c r="W35" s="972"/>
      <c r="X35" s="970"/>
      <c r="Y35" s="2864"/>
      <c r="Z35" s="2863"/>
      <c r="AA35" s="2869"/>
      <c r="AB35" s="2864"/>
      <c r="AC35" s="2863"/>
      <c r="AD35" s="2865"/>
      <c r="AE35" s="967"/>
      <c r="AF35" s="974"/>
      <c r="AG35" s="2862"/>
      <c r="AH35" s="2863"/>
      <c r="AI35" s="2865"/>
      <c r="AJ35" s="2862"/>
      <c r="AK35" s="2863"/>
      <c r="AL35" s="2863"/>
      <c r="AM35" s="2864"/>
      <c r="AN35" s="2863"/>
      <c r="AO35" s="2865"/>
      <c r="AP35" s="969"/>
      <c r="AQ35" s="975"/>
      <c r="AR35" s="976"/>
      <c r="AS35" s="977"/>
      <c r="AT35" s="2866"/>
      <c r="AU35" s="2866"/>
      <c r="AV35" s="2866"/>
      <c r="AW35" s="2866"/>
      <c r="AX35" s="2867"/>
      <c r="AY35" s="2866"/>
      <c r="AZ35" s="2866"/>
      <c r="BA35" s="2868"/>
      <c r="BB35" s="976"/>
      <c r="BC35" s="977"/>
      <c r="BD35" s="2866"/>
      <c r="BE35" s="2866"/>
      <c r="BF35" s="2866"/>
      <c r="BG35" s="2868"/>
      <c r="BH35" s="969"/>
      <c r="BI35" s="970"/>
      <c r="BJ35" s="971"/>
      <c r="BK35" s="969"/>
      <c r="BL35" s="975"/>
      <c r="BM35" s="969"/>
      <c r="BN35" s="975"/>
      <c r="BO35" s="969"/>
      <c r="BP35" s="2864"/>
      <c r="BQ35" s="2863"/>
      <c r="BR35" s="2869"/>
      <c r="BS35" s="969"/>
      <c r="BT35" s="970"/>
      <c r="BU35" s="970"/>
      <c r="BV35" s="969"/>
      <c r="BW35" s="970"/>
      <c r="BX35" s="970"/>
      <c r="BY35" s="969"/>
      <c r="BZ35" s="970"/>
      <c r="CA35" s="970"/>
      <c r="CB35" s="2857"/>
      <c r="CC35" s="2858"/>
      <c r="CD35" s="2857"/>
      <c r="CE35" s="2859"/>
      <c r="CF35" s="2860"/>
      <c r="CG35" s="2861"/>
      <c r="CH35" s="2860"/>
      <c r="CI35" s="2861"/>
      <c r="CJ35" s="2860"/>
      <c r="CK35" s="2861"/>
      <c r="CL35" s="2860"/>
      <c r="CM35" s="2858"/>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2870" t="s">
        <v>1112</v>
      </c>
      <c r="C36" s="2859"/>
      <c r="D36" s="2861"/>
      <c r="E36" s="2860"/>
      <c r="F36" s="2861"/>
      <c r="G36" s="2860"/>
      <c r="H36" s="2861"/>
      <c r="I36" s="965"/>
      <c r="J36" s="966"/>
      <c r="K36" s="967"/>
      <c r="L36" s="968"/>
      <c r="M36" s="969"/>
      <c r="N36" s="970"/>
      <c r="O36" s="970"/>
      <c r="P36" s="970"/>
      <c r="Q36" s="971"/>
      <c r="R36" s="969"/>
      <c r="S36" s="970"/>
      <c r="T36" s="971"/>
      <c r="U36" s="970"/>
      <c r="V36" s="967"/>
      <c r="W36" s="972"/>
      <c r="X36" s="970"/>
      <c r="Y36" s="2864"/>
      <c r="Z36" s="2863"/>
      <c r="AA36" s="2869"/>
      <c r="AB36" s="2864"/>
      <c r="AC36" s="2863"/>
      <c r="AD36" s="2865"/>
      <c r="AE36" s="967"/>
      <c r="AF36" s="974"/>
      <c r="AG36" s="2862"/>
      <c r="AH36" s="2863"/>
      <c r="AI36" s="2865"/>
      <c r="AJ36" s="2862"/>
      <c r="AK36" s="2863"/>
      <c r="AL36" s="2863"/>
      <c r="AM36" s="2864"/>
      <c r="AN36" s="2863"/>
      <c r="AO36" s="2865"/>
      <c r="AP36" s="969"/>
      <c r="AQ36" s="975"/>
      <c r="AR36" s="976"/>
      <c r="AS36" s="977"/>
      <c r="AT36" s="2866"/>
      <c r="AU36" s="2866"/>
      <c r="AV36" s="2866"/>
      <c r="AW36" s="2866"/>
      <c r="AX36" s="2867"/>
      <c r="AY36" s="2866"/>
      <c r="AZ36" s="2866"/>
      <c r="BA36" s="2868"/>
      <c r="BB36" s="976"/>
      <c r="BC36" s="977"/>
      <c r="BD36" s="2866"/>
      <c r="BE36" s="2866"/>
      <c r="BF36" s="2866"/>
      <c r="BG36" s="2868"/>
      <c r="BH36" s="969"/>
      <c r="BI36" s="970"/>
      <c r="BJ36" s="971"/>
      <c r="BK36" s="969"/>
      <c r="BL36" s="975"/>
      <c r="BM36" s="969"/>
      <c r="BN36" s="975"/>
      <c r="BO36" s="969"/>
      <c r="BP36" s="2864"/>
      <c r="BQ36" s="2863"/>
      <c r="BR36" s="2869"/>
      <c r="BS36" s="969"/>
      <c r="BT36" s="970"/>
      <c r="BU36" s="970"/>
      <c r="BV36" s="969"/>
      <c r="BW36" s="970"/>
      <c r="BX36" s="970"/>
      <c r="BY36" s="969"/>
      <c r="BZ36" s="970"/>
      <c r="CA36" s="970"/>
      <c r="CB36" s="2857"/>
      <c r="CC36" s="2858"/>
      <c r="CD36" s="2857"/>
      <c r="CE36" s="2859"/>
      <c r="CF36" s="2860"/>
      <c r="CG36" s="2861"/>
      <c r="CH36" s="2860"/>
      <c r="CI36" s="2861"/>
      <c r="CJ36" s="2860"/>
      <c r="CK36" s="2861"/>
      <c r="CL36" s="2860"/>
      <c r="CM36" s="2858"/>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2870" t="s">
        <v>1113</v>
      </c>
      <c r="C37" s="2859"/>
      <c r="D37" s="2861"/>
      <c r="E37" s="2860"/>
      <c r="F37" s="2861"/>
      <c r="G37" s="2860"/>
      <c r="H37" s="2861"/>
      <c r="I37" s="965"/>
      <c r="J37" s="966"/>
      <c r="K37" s="967"/>
      <c r="L37" s="968"/>
      <c r="M37" s="969"/>
      <c r="N37" s="970"/>
      <c r="O37" s="970"/>
      <c r="P37" s="970"/>
      <c r="Q37" s="971"/>
      <c r="R37" s="969"/>
      <c r="S37" s="970"/>
      <c r="T37" s="971"/>
      <c r="U37" s="970"/>
      <c r="V37" s="967"/>
      <c r="W37" s="972"/>
      <c r="X37" s="970"/>
      <c r="Y37" s="2864"/>
      <c r="Z37" s="2863"/>
      <c r="AA37" s="2869"/>
      <c r="AB37" s="2864"/>
      <c r="AC37" s="2863"/>
      <c r="AD37" s="2865"/>
      <c r="AE37" s="967"/>
      <c r="AF37" s="974"/>
      <c r="AG37" s="2862"/>
      <c r="AH37" s="2863"/>
      <c r="AI37" s="2865"/>
      <c r="AJ37" s="2862"/>
      <c r="AK37" s="2863"/>
      <c r="AL37" s="2863"/>
      <c r="AM37" s="2864"/>
      <c r="AN37" s="2863"/>
      <c r="AO37" s="2865"/>
      <c r="AP37" s="969"/>
      <c r="AQ37" s="975"/>
      <c r="AR37" s="976"/>
      <c r="AS37" s="977"/>
      <c r="AT37" s="2866"/>
      <c r="AU37" s="2866"/>
      <c r="AV37" s="2866"/>
      <c r="AW37" s="2866"/>
      <c r="AX37" s="2867"/>
      <c r="AY37" s="2866"/>
      <c r="AZ37" s="2866"/>
      <c r="BA37" s="2868"/>
      <c r="BB37" s="976"/>
      <c r="BC37" s="977"/>
      <c r="BD37" s="2866"/>
      <c r="BE37" s="2866"/>
      <c r="BF37" s="2866"/>
      <c r="BG37" s="2868"/>
      <c r="BH37" s="969"/>
      <c r="BI37" s="970"/>
      <c r="BJ37" s="971"/>
      <c r="BK37" s="969"/>
      <c r="BL37" s="975"/>
      <c r="BM37" s="969"/>
      <c r="BN37" s="975"/>
      <c r="BO37" s="969"/>
      <c r="BP37" s="2864"/>
      <c r="BQ37" s="2863"/>
      <c r="BR37" s="2869"/>
      <c r="BS37" s="969"/>
      <c r="BT37" s="970"/>
      <c r="BU37" s="970"/>
      <c r="BV37" s="969"/>
      <c r="BW37" s="970"/>
      <c r="BX37" s="970"/>
      <c r="BY37" s="969"/>
      <c r="BZ37" s="970"/>
      <c r="CA37" s="970"/>
      <c r="CB37" s="2857"/>
      <c r="CC37" s="2858"/>
      <c r="CD37" s="2857"/>
      <c r="CE37" s="2859"/>
      <c r="CF37" s="2860"/>
      <c r="CG37" s="2861"/>
      <c r="CH37" s="2860"/>
      <c r="CI37" s="2861"/>
      <c r="CJ37" s="2860"/>
      <c r="CK37" s="2861"/>
      <c r="CL37" s="2860"/>
      <c r="CM37" s="2858"/>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2870" t="s">
        <v>1395</v>
      </c>
      <c r="C38" s="2859"/>
      <c r="D38" s="2861"/>
      <c r="E38" s="2860"/>
      <c r="F38" s="2861"/>
      <c r="G38" s="2860"/>
      <c r="H38" s="2861"/>
      <c r="I38" s="965"/>
      <c r="J38" s="966"/>
      <c r="K38" s="967"/>
      <c r="L38" s="968"/>
      <c r="M38" s="969"/>
      <c r="N38" s="970"/>
      <c r="O38" s="970"/>
      <c r="P38" s="970"/>
      <c r="Q38" s="971"/>
      <c r="R38" s="969"/>
      <c r="S38" s="970"/>
      <c r="T38" s="971"/>
      <c r="U38" s="970"/>
      <c r="V38" s="967"/>
      <c r="W38" s="972"/>
      <c r="X38" s="970"/>
      <c r="Y38" s="2864"/>
      <c r="Z38" s="2863"/>
      <c r="AA38" s="2869"/>
      <c r="AB38" s="2864"/>
      <c r="AC38" s="2863"/>
      <c r="AD38" s="2865"/>
      <c r="AE38" s="967"/>
      <c r="AF38" s="974"/>
      <c r="AG38" s="2862"/>
      <c r="AH38" s="2863"/>
      <c r="AI38" s="2865"/>
      <c r="AJ38" s="2862"/>
      <c r="AK38" s="2863"/>
      <c r="AL38" s="2863"/>
      <c r="AM38" s="2864"/>
      <c r="AN38" s="2863"/>
      <c r="AO38" s="2865"/>
      <c r="AP38" s="969"/>
      <c r="AQ38" s="975"/>
      <c r="AR38" s="976"/>
      <c r="AS38" s="977"/>
      <c r="AT38" s="2866"/>
      <c r="AU38" s="2866"/>
      <c r="AV38" s="2866"/>
      <c r="AW38" s="2866"/>
      <c r="AX38" s="2867"/>
      <c r="AY38" s="2866"/>
      <c r="AZ38" s="2866"/>
      <c r="BA38" s="2868"/>
      <c r="BB38" s="976"/>
      <c r="BC38" s="977"/>
      <c r="BD38" s="2866"/>
      <c r="BE38" s="2866"/>
      <c r="BF38" s="2866"/>
      <c r="BG38" s="2868"/>
      <c r="BH38" s="969"/>
      <c r="BI38" s="970"/>
      <c r="BJ38" s="971"/>
      <c r="BK38" s="969"/>
      <c r="BL38" s="975"/>
      <c r="BM38" s="969"/>
      <c r="BN38" s="975"/>
      <c r="BO38" s="969"/>
      <c r="BP38" s="2864"/>
      <c r="BQ38" s="2863"/>
      <c r="BR38" s="2869"/>
      <c r="BS38" s="969"/>
      <c r="BT38" s="970"/>
      <c r="BU38" s="970"/>
      <c r="BV38" s="969"/>
      <c r="BW38" s="970"/>
      <c r="BX38" s="970"/>
      <c r="BY38" s="969"/>
      <c r="BZ38" s="970"/>
      <c r="CA38" s="970"/>
      <c r="CB38" s="2857"/>
      <c r="CC38" s="2858"/>
      <c r="CD38" s="2857"/>
      <c r="CE38" s="2859"/>
      <c r="CF38" s="2860"/>
      <c r="CG38" s="2861"/>
      <c r="CH38" s="2860"/>
      <c r="CI38" s="2861"/>
      <c r="CJ38" s="2860"/>
      <c r="CK38" s="2861"/>
      <c r="CL38" s="2860"/>
      <c r="CM38" s="2858"/>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2870" t="s">
        <v>1115</v>
      </c>
      <c r="C39" s="2859"/>
      <c r="D39" s="2861"/>
      <c r="E39" s="2860"/>
      <c r="F39" s="2861"/>
      <c r="G39" s="2860"/>
      <c r="H39" s="2861"/>
      <c r="I39" s="965"/>
      <c r="J39" s="966"/>
      <c r="K39" s="967"/>
      <c r="L39" s="968"/>
      <c r="M39" s="969"/>
      <c r="N39" s="970"/>
      <c r="O39" s="970"/>
      <c r="P39" s="970"/>
      <c r="Q39" s="971"/>
      <c r="R39" s="969"/>
      <c r="S39" s="970"/>
      <c r="T39" s="971"/>
      <c r="U39" s="970"/>
      <c r="V39" s="967"/>
      <c r="W39" s="972"/>
      <c r="X39" s="970"/>
      <c r="Y39" s="2864"/>
      <c r="Z39" s="2863"/>
      <c r="AA39" s="2869"/>
      <c r="AB39" s="2864"/>
      <c r="AC39" s="2863"/>
      <c r="AD39" s="2865"/>
      <c r="AE39" s="967"/>
      <c r="AF39" s="974"/>
      <c r="AG39" s="2862"/>
      <c r="AH39" s="2863"/>
      <c r="AI39" s="2865"/>
      <c r="AJ39" s="2862"/>
      <c r="AK39" s="2863"/>
      <c r="AL39" s="2863"/>
      <c r="AM39" s="2864"/>
      <c r="AN39" s="2863"/>
      <c r="AO39" s="2865"/>
      <c r="AP39" s="969"/>
      <c r="AQ39" s="975"/>
      <c r="AR39" s="976"/>
      <c r="AS39" s="977"/>
      <c r="AT39" s="2866"/>
      <c r="AU39" s="2866"/>
      <c r="AV39" s="2866"/>
      <c r="AW39" s="2866"/>
      <c r="AX39" s="2867"/>
      <c r="AY39" s="2866"/>
      <c r="AZ39" s="2866"/>
      <c r="BA39" s="2868"/>
      <c r="BB39" s="976"/>
      <c r="BC39" s="977"/>
      <c r="BD39" s="2866"/>
      <c r="BE39" s="2866"/>
      <c r="BF39" s="2866"/>
      <c r="BG39" s="2868"/>
      <c r="BH39" s="969"/>
      <c r="BI39" s="970"/>
      <c r="BJ39" s="971"/>
      <c r="BK39" s="969"/>
      <c r="BL39" s="975"/>
      <c r="BM39" s="969"/>
      <c r="BN39" s="975"/>
      <c r="BO39" s="969"/>
      <c r="BP39" s="2864"/>
      <c r="BQ39" s="2863"/>
      <c r="BR39" s="2869"/>
      <c r="BS39" s="969"/>
      <c r="BT39" s="970"/>
      <c r="BU39" s="970"/>
      <c r="BV39" s="969"/>
      <c r="BW39" s="970"/>
      <c r="BX39" s="970"/>
      <c r="BY39" s="969"/>
      <c r="BZ39" s="970"/>
      <c r="CA39" s="970"/>
      <c r="CB39" s="2857"/>
      <c r="CC39" s="2858"/>
      <c r="CD39" s="2857"/>
      <c r="CE39" s="2859"/>
      <c r="CF39" s="2860"/>
      <c r="CG39" s="2861"/>
      <c r="CH39" s="2860"/>
      <c r="CI39" s="2861"/>
      <c r="CJ39" s="2860"/>
      <c r="CK39" s="2861"/>
      <c r="CL39" s="2860"/>
      <c r="CM39" s="2858"/>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2870" t="s">
        <v>1116</v>
      </c>
      <c r="C40" s="2859"/>
      <c r="D40" s="2861"/>
      <c r="E40" s="2860"/>
      <c r="F40" s="2861"/>
      <c r="G40" s="2860"/>
      <c r="H40" s="2861"/>
      <c r="I40" s="965"/>
      <c r="J40" s="966"/>
      <c r="K40" s="967"/>
      <c r="L40" s="968"/>
      <c r="M40" s="969"/>
      <c r="N40" s="970"/>
      <c r="O40" s="970"/>
      <c r="P40" s="970"/>
      <c r="Q40" s="971"/>
      <c r="R40" s="969"/>
      <c r="S40" s="970"/>
      <c r="T40" s="971"/>
      <c r="U40" s="970"/>
      <c r="V40" s="967"/>
      <c r="W40" s="972"/>
      <c r="X40" s="970"/>
      <c r="Y40" s="2864"/>
      <c r="Z40" s="2863"/>
      <c r="AA40" s="2869"/>
      <c r="AB40" s="2864"/>
      <c r="AC40" s="2863"/>
      <c r="AD40" s="2865"/>
      <c r="AE40" s="967"/>
      <c r="AF40" s="974"/>
      <c r="AG40" s="2862"/>
      <c r="AH40" s="2863"/>
      <c r="AI40" s="2865"/>
      <c r="AJ40" s="2862"/>
      <c r="AK40" s="2863"/>
      <c r="AL40" s="2863"/>
      <c r="AM40" s="2864"/>
      <c r="AN40" s="2863"/>
      <c r="AO40" s="2865"/>
      <c r="AP40" s="969"/>
      <c r="AQ40" s="975"/>
      <c r="AR40" s="976"/>
      <c r="AS40" s="977"/>
      <c r="AT40" s="2866"/>
      <c r="AU40" s="2866"/>
      <c r="AV40" s="2866"/>
      <c r="AW40" s="2866"/>
      <c r="AX40" s="2867"/>
      <c r="AY40" s="2866"/>
      <c r="AZ40" s="2866"/>
      <c r="BA40" s="2868"/>
      <c r="BB40" s="976"/>
      <c r="BC40" s="977"/>
      <c r="BD40" s="2866"/>
      <c r="BE40" s="2866"/>
      <c r="BF40" s="2866"/>
      <c r="BG40" s="2868"/>
      <c r="BH40" s="969"/>
      <c r="BI40" s="970"/>
      <c r="BJ40" s="971"/>
      <c r="BK40" s="969"/>
      <c r="BL40" s="975"/>
      <c r="BM40" s="969"/>
      <c r="BN40" s="975"/>
      <c r="BO40" s="969"/>
      <c r="BP40" s="2864"/>
      <c r="BQ40" s="2863"/>
      <c r="BR40" s="2869"/>
      <c r="BS40" s="969"/>
      <c r="BT40" s="970"/>
      <c r="BU40" s="970"/>
      <c r="BV40" s="969"/>
      <c r="BW40" s="970"/>
      <c r="BX40" s="970"/>
      <c r="BY40" s="969"/>
      <c r="BZ40" s="970"/>
      <c r="CA40" s="970"/>
      <c r="CB40" s="2857"/>
      <c r="CC40" s="2858"/>
      <c r="CD40" s="2857"/>
      <c r="CE40" s="2859"/>
      <c r="CF40" s="2860"/>
      <c r="CG40" s="2861"/>
      <c r="CH40" s="2860"/>
      <c r="CI40" s="2861"/>
      <c r="CJ40" s="2860"/>
      <c r="CK40" s="2861"/>
      <c r="CL40" s="2860"/>
      <c r="CM40" s="2858"/>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2870" t="s">
        <v>1117</v>
      </c>
      <c r="C41" s="2859"/>
      <c r="D41" s="2861"/>
      <c r="E41" s="2860"/>
      <c r="F41" s="2861"/>
      <c r="G41" s="2860"/>
      <c r="H41" s="2861"/>
      <c r="I41" s="965"/>
      <c r="J41" s="966"/>
      <c r="K41" s="967"/>
      <c r="L41" s="968"/>
      <c r="M41" s="969"/>
      <c r="N41" s="970"/>
      <c r="O41" s="970"/>
      <c r="P41" s="970"/>
      <c r="Q41" s="971"/>
      <c r="R41" s="969"/>
      <c r="S41" s="970"/>
      <c r="T41" s="971"/>
      <c r="U41" s="970"/>
      <c r="V41" s="967"/>
      <c r="W41" s="972"/>
      <c r="X41" s="970"/>
      <c r="Y41" s="2864"/>
      <c r="Z41" s="2863"/>
      <c r="AA41" s="2869"/>
      <c r="AB41" s="2864"/>
      <c r="AC41" s="2863"/>
      <c r="AD41" s="2865"/>
      <c r="AE41" s="967"/>
      <c r="AF41" s="974"/>
      <c r="AG41" s="2862"/>
      <c r="AH41" s="2863"/>
      <c r="AI41" s="2865"/>
      <c r="AJ41" s="2862"/>
      <c r="AK41" s="2863"/>
      <c r="AL41" s="2863"/>
      <c r="AM41" s="2864"/>
      <c r="AN41" s="2863"/>
      <c r="AO41" s="2865"/>
      <c r="AP41" s="969"/>
      <c r="AQ41" s="975"/>
      <c r="AR41" s="976"/>
      <c r="AS41" s="977"/>
      <c r="AT41" s="2866"/>
      <c r="AU41" s="2866"/>
      <c r="AV41" s="2866"/>
      <c r="AW41" s="2866"/>
      <c r="AX41" s="2867"/>
      <c r="AY41" s="2866"/>
      <c r="AZ41" s="2866"/>
      <c r="BA41" s="2868"/>
      <c r="BB41" s="976"/>
      <c r="BC41" s="977"/>
      <c r="BD41" s="2866"/>
      <c r="BE41" s="2866"/>
      <c r="BF41" s="2866"/>
      <c r="BG41" s="2868"/>
      <c r="BH41" s="969"/>
      <c r="BI41" s="970"/>
      <c r="BJ41" s="971"/>
      <c r="BK41" s="969"/>
      <c r="BL41" s="975"/>
      <c r="BM41" s="969"/>
      <c r="BN41" s="975"/>
      <c r="BO41" s="969"/>
      <c r="BP41" s="2864"/>
      <c r="BQ41" s="2863"/>
      <c r="BR41" s="2869"/>
      <c r="BS41" s="969"/>
      <c r="BT41" s="970"/>
      <c r="BU41" s="970"/>
      <c r="BV41" s="969"/>
      <c r="BW41" s="970"/>
      <c r="BX41" s="970"/>
      <c r="BY41" s="969"/>
      <c r="BZ41" s="970"/>
      <c r="CA41" s="970"/>
      <c r="CB41" s="2857"/>
      <c r="CC41" s="2858"/>
      <c r="CD41" s="2857"/>
      <c r="CE41" s="2859"/>
      <c r="CF41" s="2860"/>
      <c r="CG41" s="2861"/>
      <c r="CH41" s="2860"/>
      <c r="CI41" s="2861"/>
      <c r="CJ41" s="2860"/>
      <c r="CK41" s="2861"/>
      <c r="CL41" s="2860"/>
      <c r="CM41" s="2858"/>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2870" t="s">
        <v>1118</v>
      </c>
      <c r="C42" s="2859"/>
      <c r="D42" s="2861"/>
      <c r="E42" s="2860"/>
      <c r="F42" s="2861"/>
      <c r="G42" s="2860"/>
      <c r="H42" s="2861"/>
      <c r="I42" s="965"/>
      <c r="J42" s="966"/>
      <c r="K42" s="967"/>
      <c r="L42" s="968"/>
      <c r="M42" s="969"/>
      <c r="N42" s="970"/>
      <c r="O42" s="970"/>
      <c r="P42" s="970"/>
      <c r="Q42" s="971"/>
      <c r="R42" s="969"/>
      <c r="S42" s="970"/>
      <c r="T42" s="971"/>
      <c r="U42" s="970"/>
      <c r="V42" s="967"/>
      <c r="W42" s="972"/>
      <c r="X42" s="970"/>
      <c r="Y42" s="2864"/>
      <c r="Z42" s="2863"/>
      <c r="AA42" s="2869"/>
      <c r="AB42" s="2864"/>
      <c r="AC42" s="2863"/>
      <c r="AD42" s="2865"/>
      <c r="AE42" s="967"/>
      <c r="AF42" s="974"/>
      <c r="AG42" s="2862"/>
      <c r="AH42" s="2863"/>
      <c r="AI42" s="2865"/>
      <c r="AJ42" s="2862"/>
      <c r="AK42" s="2863"/>
      <c r="AL42" s="2863"/>
      <c r="AM42" s="2864"/>
      <c r="AN42" s="2863"/>
      <c r="AO42" s="2865"/>
      <c r="AP42" s="969"/>
      <c r="AQ42" s="975"/>
      <c r="AR42" s="976"/>
      <c r="AS42" s="977"/>
      <c r="AT42" s="2866"/>
      <c r="AU42" s="2866"/>
      <c r="AV42" s="2866"/>
      <c r="AW42" s="2866"/>
      <c r="AX42" s="2867"/>
      <c r="AY42" s="2866"/>
      <c r="AZ42" s="2866"/>
      <c r="BA42" s="2868"/>
      <c r="BB42" s="976"/>
      <c r="BC42" s="977"/>
      <c r="BD42" s="2866"/>
      <c r="BE42" s="2866"/>
      <c r="BF42" s="2866"/>
      <c r="BG42" s="2868"/>
      <c r="BH42" s="969"/>
      <c r="BI42" s="970"/>
      <c r="BJ42" s="971"/>
      <c r="BK42" s="969"/>
      <c r="BL42" s="975"/>
      <c r="BM42" s="969"/>
      <c r="BN42" s="975"/>
      <c r="BO42" s="969"/>
      <c r="BP42" s="2864"/>
      <c r="BQ42" s="2863"/>
      <c r="BR42" s="2869"/>
      <c r="BS42" s="969"/>
      <c r="BT42" s="970"/>
      <c r="BU42" s="970"/>
      <c r="BV42" s="969"/>
      <c r="BW42" s="970"/>
      <c r="BX42" s="970"/>
      <c r="BY42" s="969"/>
      <c r="BZ42" s="970"/>
      <c r="CA42" s="970"/>
      <c r="CB42" s="2857"/>
      <c r="CC42" s="2858"/>
      <c r="CD42" s="2857"/>
      <c r="CE42" s="2859"/>
      <c r="CF42" s="2860"/>
      <c r="CG42" s="2861"/>
      <c r="CH42" s="2860"/>
      <c r="CI42" s="2861"/>
      <c r="CJ42" s="2860"/>
      <c r="CK42" s="2861"/>
      <c r="CL42" s="2860"/>
      <c r="CM42" s="2858"/>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2870" t="s">
        <v>1119</v>
      </c>
      <c r="C43" s="2859"/>
      <c r="D43" s="2861"/>
      <c r="E43" s="2860"/>
      <c r="F43" s="2861"/>
      <c r="G43" s="2860"/>
      <c r="H43" s="2861"/>
      <c r="I43" s="965"/>
      <c r="J43" s="966"/>
      <c r="K43" s="967"/>
      <c r="L43" s="968"/>
      <c r="M43" s="969"/>
      <c r="N43" s="970"/>
      <c r="O43" s="970"/>
      <c r="P43" s="970"/>
      <c r="Q43" s="971"/>
      <c r="R43" s="969"/>
      <c r="S43" s="970"/>
      <c r="T43" s="971"/>
      <c r="U43" s="970"/>
      <c r="V43" s="967"/>
      <c r="W43" s="972"/>
      <c r="X43" s="970"/>
      <c r="Y43" s="2864"/>
      <c r="Z43" s="2863"/>
      <c r="AA43" s="2869"/>
      <c r="AB43" s="2864"/>
      <c r="AC43" s="2863"/>
      <c r="AD43" s="2865"/>
      <c r="AE43" s="967"/>
      <c r="AF43" s="974"/>
      <c r="AG43" s="2862"/>
      <c r="AH43" s="2863"/>
      <c r="AI43" s="2865"/>
      <c r="AJ43" s="2862"/>
      <c r="AK43" s="2863"/>
      <c r="AL43" s="2863"/>
      <c r="AM43" s="2864"/>
      <c r="AN43" s="2863"/>
      <c r="AO43" s="2865"/>
      <c r="AP43" s="969"/>
      <c r="AQ43" s="975"/>
      <c r="AR43" s="976"/>
      <c r="AS43" s="977"/>
      <c r="AT43" s="2866"/>
      <c r="AU43" s="2866"/>
      <c r="AV43" s="2866"/>
      <c r="AW43" s="2866"/>
      <c r="AX43" s="2867"/>
      <c r="AY43" s="2866"/>
      <c r="AZ43" s="2866"/>
      <c r="BA43" s="2868"/>
      <c r="BB43" s="976"/>
      <c r="BC43" s="977"/>
      <c r="BD43" s="2866"/>
      <c r="BE43" s="2866"/>
      <c r="BF43" s="2866"/>
      <c r="BG43" s="2868"/>
      <c r="BH43" s="969"/>
      <c r="BI43" s="970"/>
      <c r="BJ43" s="971"/>
      <c r="BK43" s="969"/>
      <c r="BL43" s="975"/>
      <c r="BM43" s="969"/>
      <c r="BN43" s="975"/>
      <c r="BO43" s="969"/>
      <c r="BP43" s="2864"/>
      <c r="BQ43" s="2863"/>
      <c r="BR43" s="2869"/>
      <c r="BS43" s="969"/>
      <c r="BT43" s="970"/>
      <c r="BU43" s="970"/>
      <c r="BV43" s="969"/>
      <c r="BW43" s="970"/>
      <c r="BX43" s="970"/>
      <c r="BY43" s="969"/>
      <c r="BZ43" s="970"/>
      <c r="CA43" s="970"/>
      <c r="CB43" s="2857"/>
      <c r="CC43" s="2858"/>
      <c r="CD43" s="2857"/>
      <c r="CE43" s="2859"/>
      <c r="CF43" s="2860"/>
      <c r="CG43" s="2861"/>
      <c r="CH43" s="2860"/>
      <c r="CI43" s="2861"/>
      <c r="CJ43" s="2860"/>
      <c r="CK43" s="2861"/>
      <c r="CL43" s="2860"/>
      <c r="CM43" s="2858"/>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2870" t="s">
        <v>1120</v>
      </c>
      <c r="C44" s="2859"/>
      <c r="D44" s="2861"/>
      <c r="E44" s="2860"/>
      <c r="F44" s="2861"/>
      <c r="G44" s="2860"/>
      <c r="H44" s="2861"/>
      <c r="I44" s="965"/>
      <c r="J44" s="966"/>
      <c r="K44" s="967"/>
      <c r="L44" s="968"/>
      <c r="M44" s="969"/>
      <c r="N44" s="970"/>
      <c r="O44" s="970"/>
      <c r="P44" s="970"/>
      <c r="Q44" s="971"/>
      <c r="R44" s="969"/>
      <c r="S44" s="970"/>
      <c r="T44" s="971"/>
      <c r="U44" s="970"/>
      <c r="V44" s="967"/>
      <c r="W44" s="972"/>
      <c r="X44" s="970"/>
      <c r="Y44" s="2864"/>
      <c r="Z44" s="2863"/>
      <c r="AA44" s="2869"/>
      <c r="AB44" s="2864"/>
      <c r="AC44" s="2863"/>
      <c r="AD44" s="2865"/>
      <c r="AE44" s="967"/>
      <c r="AF44" s="974"/>
      <c r="AG44" s="2862"/>
      <c r="AH44" s="2863"/>
      <c r="AI44" s="2865"/>
      <c r="AJ44" s="2862"/>
      <c r="AK44" s="2863"/>
      <c r="AL44" s="2863"/>
      <c r="AM44" s="2864"/>
      <c r="AN44" s="2863"/>
      <c r="AO44" s="2865"/>
      <c r="AP44" s="969"/>
      <c r="AQ44" s="975"/>
      <c r="AR44" s="976"/>
      <c r="AS44" s="977"/>
      <c r="AT44" s="2866"/>
      <c r="AU44" s="2866"/>
      <c r="AV44" s="2866"/>
      <c r="AW44" s="2866"/>
      <c r="AX44" s="2867"/>
      <c r="AY44" s="2866"/>
      <c r="AZ44" s="2866"/>
      <c r="BA44" s="2868"/>
      <c r="BB44" s="976"/>
      <c r="BC44" s="977"/>
      <c r="BD44" s="2866"/>
      <c r="BE44" s="2866"/>
      <c r="BF44" s="2866"/>
      <c r="BG44" s="2868"/>
      <c r="BH44" s="969"/>
      <c r="BI44" s="970"/>
      <c r="BJ44" s="971"/>
      <c r="BK44" s="969"/>
      <c r="BL44" s="975"/>
      <c r="BM44" s="969"/>
      <c r="BN44" s="975"/>
      <c r="BO44" s="969"/>
      <c r="BP44" s="2864"/>
      <c r="BQ44" s="2863"/>
      <c r="BR44" s="2869"/>
      <c r="BS44" s="969"/>
      <c r="BT44" s="970"/>
      <c r="BU44" s="970"/>
      <c r="BV44" s="969"/>
      <c r="BW44" s="970"/>
      <c r="BX44" s="970"/>
      <c r="BY44" s="969"/>
      <c r="BZ44" s="970"/>
      <c r="CA44" s="970"/>
      <c r="CB44" s="2857"/>
      <c r="CC44" s="2858"/>
      <c r="CD44" s="2857"/>
      <c r="CE44" s="2859"/>
      <c r="CF44" s="2860"/>
      <c r="CG44" s="2861"/>
      <c r="CH44" s="2860"/>
      <c r="CI44" s="2861"/>
      <c r="CJ44" s="2860"/>
      <c r="CK44" s="2861"/>
      <c r="CL44" s="2860"/>
      <c r="CM44" s="2858"/>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2870" t="s">
        <v>1121</v>
      </c>
      <c r="C45" s="2859"/>
      <c r="D45" s="2861"/>
      <c r="E45" s="2860"/>
      <c r="F45" s="2861"/>
      <c r="G45" s="2860"/>
      <c r="H45" s="2861"/>
      <c r="I45" s="965"/>
      <c r="J45" s="966"/>
      <c r="K45" s="967"/>
      <c r="L45" s="968"/>
      <c r="M45" s="969"/>
      <c r="N45" s="970"/>
      <c r="O45" s="970"/>
      <c r="P45" s="970"/>
      <c r="Q45" s="971"/>
      <c r="R45" s="969"/>
      <c r="S45" s="970"/>
      <c r="T45" s="971"/>
      <c r="U45" s="970"/>
      <c r="V45" s="967"/>
      <c r="W45" s="972"/>
      <c r="X45" s="970"/>
      <c r="Y45" s="2864"/>
      <c r="Z45" s="2863"/>
      <c r="AA45" s="2869"/>
      <c r="AB45" s="2864"/>
      <c r="AC45" s="2863"/>
      <c r="AD45" s="2865"/>
      <c r="AE45" s="967"/>
      <c r="AF45" s="974"/>
      <c r="AG45" s="2862"/>
      <c r="AH45" s="2863"/>
      <c r="AI45" s="2865"/>
      <c r="AJ45" s="2862"/>
      <c r="AK45" s="2863"/>
      <c r="AL45" s="2863"/>
      <c r="AM45" s="2864"/>
      <c r="AN45" s="2863"/>
      <c r="AO45" s="2865"/>
      <c r="AP45" s="969"/>
      <c r="AQ45" s="975"/>
      <c r="AR45" s="976"/>
      <c r="AS45" s="977"/>
      <c r="AT45" s="2866"/>
      <c r="AU45" s="2866"/>
      <c r="AV45" s="2866"/>
      <c r="AW45" s="2866"/>
      <c r="AX45" s="2867"/>
      <c r="AY45" s="2866"/>
      <c r="AZ45" s="2866"/>
      <c r="BA45" s="2868"/>
      <c r="BB45" s="976"/>
      <c r="BC45" s="977"/>
      <c r="BD45" s="2866"/>
      <c r="BE45" s="2866"/>
      <c r="BF45" s="2866"/>
      <c r="BG45" s="2868"/>
      <c r="BH45" s="969"/>
      <c r="BI45" s="970"/>
      <c r="BJ45" s="971"/>
      <c r="BK45" s="969"/>
      <c r="BL45" s="975"/>
      <c r="BM45" s="969"/>
      <c r="BN45" s="975"/>
      <c r="BO45" s="969"/>
      <c r="BP45" s="2864"/>
      <c r="BQ45" s="2863"/>
      <c r="BR45" s="2869"/>
      <c r="BS45" s="969"/>
      <c r="BT45" s="970"/>
      <c r="BU45" s="970"/>
      <c r="BV45" s="969"/>
      <c r="BW45" s="970"/>
      <c r="BX45" s="970"/>
      <c r="BY45" s="969"/>
      <c r="BZ45" s="970"/>
      <c r="CA45" s="970"/>
      <c r="CB45" s="2857"/>
      <c r="CC45" s="2858"/>
      <c r="CD45" s="2857"/>
      <c r="CE45" s="2859"/>
      <c r="CF45" s="2860"/>
      <c r="CG45" s="2861"/>
      <c r="CH45" s="2860"/>
      <c r="CI45" s="2861"/>
      <c r="CJ45" s="2860"/>
      <c r="CK45" s="2861"/>
      <c r="CL45" s="2860"/>
      <c r="CM45" s="2858"/>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2870" t="s">
        <v>1122</v>
      </c>
      <c r="C46" s="2859"/>
      <c r="D46" s="2861"/>
      <c r="E46" s="2860"/>
      <c r="F46" s="2861"/>
      <c r="G46" s="2860"/>
      <c r="H46" s="2861"/>
      <c r="I46" s="965"/>
      <c r="J46" s="966"/>
      <c r="K46" s="967"/>
      <c r="L46" s="968"/>
      <c r="M46" s="969"/>
      <c r="N46" s="970"/>
      <c r="O46" s="970"/>
      <c r="P46" s="970"/>
      <c r="Q46" s="971"/>
      <c r="R46" s="969"/>
      <c r="S46" s="970"/>
      <c r="T46" s="971"/>
      <c r="U46" s="970"/>
      <c r="V46" s="967"/>
      <c r="W46" s="972"/>
      <c r="X46" s="970"/>
      <c r="Y46" s="2864"/>
      <c r="Z46" s="2863"/>
      <c r="AA46" s="2869"/>
      <c r="AB46" s="2864"/>
      <c r="AC46" s="2863"/>
      <c r="AD46" s="2865"/>
      <c r="AE46" s="967"/>
      <c r="AF46" s="974"/>
      <c r="AG46" s="2862"/>
      <c r="AH46" s="2863"/>
      <c r="AI46" s="2865"/>
      <c r="AJ46" s="2862"/>
      <c r="AK46" s="2863"/>
      <c r="AL46" s="2863"/>
      <c r="AM46" s="2864"/>
      <c r="AN46" s="2863"/>
      <c r="AO46" s="2865"/>
      <c r="AP46" s="969"/>
      <c r="AQ46" s="975"/>
      <c r="AR46" s="976"/>
      <c r="AS46" s="977"/>
      <c r="AT46" s="2866"/>
      <c r="AU46" s="2866"/>
      <c r="AV46" s="2866"/>
      <c r="AW46" s="2866"/>
      <c r="AX46" s="2867"/>
      <c r="AY46" s="2866"/>
      <c r="AZ46" s="2866"/>
      <c r="BA46" s="2868"/>
      <c r="BB46" s="976"/>
      <c r="BC46" s="977"/>
      <c r="BD46" s="2866"/>
      <c r="BE46" s="2866"/>
      <c r="BF46" s="2866"/>
      <c r="BG46" s="2868"/>
      <c r="BH46" s="969"/>
      <c r="BI46" s="970"/>
      <c r="BJ46" s="971"/>
      <c r="BK46" s="969"/>
      <c r="BL46" s="975"/>
      <c r="BM46" s="969"/>
      <c r="BN46" s="975"/>
      <c r="BO46" s="969"/>
      <c r="BP46" s="2864"/>
      <c r="BQ46" s="2863"/>
      <c r="BR46" s="2869"/>
      <c r="BS46" s="969"/>
      <c r="BT46" s="970"/>
      <c r="BU46" s="970"/>
      <c r="BV46" s="969"/>
      <c r="BW46" s="970"/>
      <c r="BX46" s="970"/>
      <c r="BY46" s="969"/>
      <c r="BZ46" s="970"/>
      <c r="CA46" s="970"/>
      <c r="CB46" s="2857"/>
      <c r="CC46" s="2858"/>
      <c r="CD46" s="2857"/>
      <c r="CE46" s="2859"/>
      <c r="CF46" s="2860"/>
      <c r="CG46" s="2861"/>
      <c r="CH46" s="2860"/>
      <c r="CI46" s="2861"/>
      <c r="CJ46" s="2860"/>
      <c r="CK46" s="2861"/>
      <c r="CL46" s="2860"/>
      <c r="CM46" s="2858"/>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2870" t="s">
        <v>1123</v>
      </c>
      <c r="C47" s="2859"/>
      <c r="D47" s="2861"/>
      <c r="E47" s="2860"/>
      <c r="F47" s="2861"/>
      <c r="G47" s="2860"/>
      <c r="H47" s="2861"/>
      <c r="I47" s="965"/>
      <c r="J47" s="966"/>
      <c r="K47" s="967"/>
      <c r="L47" s="968"/>
      <c r="M47" s="969"/>
      <c r="N47" s="970"/>
      <c r="O47" s="970"/>
      <c r="P47" s="970"/>
      <c r="Q47" s="971"/>
      <c r="R47" s="969"/>
      <c r="S47" s="970"/>
      <c r="T47" s="971"/>
      <c r="U47" s="970"/>
      <c r="V47" s="967"/>
      <c r="W47" s="972"/>
      <c r="X47" s="970"/>
      <c r="Y47" s="2864"/>
      <c r="Z47" s="2863"/>
      <c r="AA47" s="2869"/>
      <c r="AB47" s="2864"/>
      <c r="AC47" s="2863"/>
      <c r="AD47" s="2865"/>
      <c r="AE47" s="967"/>
      <c r="AF47" s="974"/>
      <c r="AG47" s="2862"/>
      <c r="AH47" s="2863"/>
      <c r="AI47" s="2865"/>
      <c r="AJ47" s="2862"/>
      <c r="AK47" s="2863"/>
      <c r="AL47" s="2863"/>
      <c r="AM47" s="2864"/>
      <c r="AN47" s="2863"/>
      <c r="AO47" s="2865"/>
      <c r="AP47" s="969"/>
      <c r="AQ47" s="975"/>
      <c r="AR47" s="976"/>
      <c r="AS47" s="977"/>
      <c r="AT47" s="2866"/>
      <c r="AU47" s="2866"/>
      <c r="AV47" s="2866"/>
      <c r="AW47" s="2866"/>
      <c r="AX47" s="2867"/>
      <c r="AY47" s="2866"/>
      <c r="AZ47" s="2866"/>
      <c r="BA47" s="2868"/>
      <c r="BB47" s="976"/>
      <c r="BC47" s="977"/>
      <c r="BD47" s="2866"/>
      <c r="BE47" s="2866"/>
      <c r="BF47" s="2866"/>
      <c r="BG47" s="2868"/>
      <c r="BH47" s="969"/>
      <c r="BI47" s="970"/>
      <c r="BJ47" s="971"/>
      <c r="BK47" s="969"/>
      <c r="BL47" s="975"/>
      <c r="BM47" s="969"/>
      <c r="BN47" s="975"/>
      <c r="BO47" s="969"/>
      <c r="BP47" s="2864"/>
      <c r="BQ47" s="2863"/>
      <c r="BR47" s="2869"/>
      <c r="BS47" s="969"/>
      <c r="BT47" s="970"/>
      <c r="BU47" s="970"/>
      <c r="BV47" s="969"/>
      <c r="BW47" s="970"/>
      <c r="BX47" s="970"/>
      <c r="BY47" s="969"/>
      <c r="BZ47" s="970"/>
      <c r="CA47" s="970"/>
      <c r="CB47" s="2857"/>
      <c r="CC47" s="2858"/>
      <c r="CD47" s="2857"/>
      <c r="CE47" s="2859"/>
      <c r="CF47" s="2860"/>
      <c r="CG47" s="2861"/>
      <c r="CH47" s="2860"/>
      <c r="CI47" s="2861"/>
      <c r="CJ47" s="2860"/>
      <c r="CK47" s="2861"/>
      <c r="CL47" s="2860"/>
      <c r="CM47" s="2858"/>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2870" t="s">
        <v>1124</v>
      </c>
      <c r="C48" s="2859"/>
      <c r="D48" s="2861"/>
      <c r="E48" s="2860"/>
      <c r="F48" s="2861"/>
      <c r="G48" s="2860"/>
      <c r="H48" s="2861"/>
      <c r="I48" s="965"/>
      <c r="J48" s="966"/>
      <c r="K48" s="967"/>
      <c r="L48" s="968"/>
      <c r="M48" s="969"/>
      <c r="N48" s="970"/>
      <c r="O48" s="970"/>
      <c r="P48" s="970"/>
      <c r="Q48" s="971"/>
      <c r="R48" s="969"/>
      <c r="S48" s="970"/>
      <c r="T48" s="971"/>
      <c r="U48" s="970"/>
      <c r="V48" s="967"/>
      <c r="W48" s="972"/>
      <c r="X48" s="970"/>
      <c r="Y48" s="2864"/>
      <c r="Z48" s="2863"/>
      <c r="AA48" s="2869"/>
      <c r="AB48" s="2864"/>
      <c r="AC48" s="2863"/>
      <c r="AD48" s="2865"/>
      <c r="AE48" s="967"/>
      <c r="AF48" s="974"/>
      <c r="AG48" s="2862"/>
      <c r="AH48" s="2863"/>
      <c r="AI48" s="2865"/>
      <c r="AJ48" s="2862"/>
      <c r="AK48" s="2863"/>
      <c r="AL48" s="2863"/>
      <c r="AM48" s="2864"/>
      <c r="AN48" s="2863"/>
      <c r="AO48" s="2865"/>
      <c r="AP48" s="969"/>
      <c r="AQ48" s="975"/>
      <c r="AR48" s="976"/>
      <c r="AS48" s="977"/>
      <c r="AT48" s="2866"/>
      <c r="AU48" s="2866"/>
      <c r="AV48" s="2866"/>
      <c r="AW48" s="2866"/>
      <c r="AX48" s="2867"/>
      <c r="AY48" s="2866"/>
      <c r="AZ48" s="2866"/>
      <c r="BA48" s="2868"/>
      <c r="BB48" s="976"/>
      <c r="BC48" s="977"/>
      <c r="BD48" s="2866"/>
      <c r="BE48" s="2866"/>
      <c r="BF48" s="2866"/>
      <c r="BG48" s="2868"/>
      <c r="BH48" s="969"/>
      <c r="BI48" s="970"/>
      <c r="BJ48" s="971"/>
      <c r="BK48" s="969"/>
      <c r="BL48" s="975"/>
      <c r="BM48" s="969"/>
      <c r="BN48" s="975"/>
      <c r="BO48" s="969"/>
      <c r="BP48" s="2864"/>
      <c r="BQ48" s="2863"/>
      <c r="BR48" s="2869"/>
      <c r="BS48" s="969"/>
      <c r="BT48" s="970"/>
      <c r="BU48" s="970"/>
      <c r="BV48" s="969"/>
      <c r="BW48" s="970"/>
      <c r="BX48" s="970"/>
      <c r="BY48" s="969"/>
      <c r="BZ48" s="970"/>
      <c r="CA48" s="970"/>
      <c r="CB48" s="2857"/>
      <c r="CC48" s="2858"/>
      <c r="CD48" s="2857"/>
      <c r="CE48" s="2859"/>
      <c r="CF48" s="2860"/>
      <c r="CG48" s="2861"/>
      <c r="CH48" s="2860"/>
      <c r="CI48" s="2861"/>
      <c r="CJ48" s="2860"/>
      <c r="CK48" s="2861"/>
      <c r="CL48" s="2860"/>
      <c r="CM48" s="2858"/>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2870" t="s">
        <v>1125</v>
      </c>
      <c r="C49" s="2859"/>
      <c r="D49" s="2861"/>
      <c r="E49" s="2860"/>
      <c r="F49" s="2861"/>
      <c r="G49" s="2860"/>
      <c r="H49" s="2861"/>
      <c r="I49" s="965"/>
      <c r="J49" s="966"/>
      <c r="K49" s="967"/>
      <c r="L49" s="968"/>
      <c r="M49" s="969"/>
      <c r="N49" s="970"/>
      <c r="O49" s="970"/>
      <c r="P49" s="970"/>
      <c r="Q49" s="971"/>
      <c r="R49" s="969"/>
      <c r="S49" s="970"/>
      <c r="T49" s="971"/>
      <c r="U49" s="970"/>
      <c r="V49" s="967"/>
      <c r="W49" s="972"/>
      <c r="X49" s="970"/>
      <c r="Y49" s="2864"/>
      <c r="Z49" s="2863"/>
      <c r="AA49" s="2869"/>
      <c r="AB49" s="2864"/>
      <c r="AC49" s="2863"/>
      <c r="AD49" s="2865"/>
      <c r="AE49" s="967"/>
      <c r="AF49" s="974"/>
      <c r="AG49" s="2862"/>
      <c r="AH49" s="2863"/>
      <c r="AI49" s="2865"/>
      <c r="AJ49" s="2862"/>
      <c r="AK49" s="2863"/>
      <c r="AL49" s="2863"/>
      <c r="AM49" s="2864"/>
      <c r="AN49" s="2863"/>
      <c r="AO49" s="2865"/>
      <c r="AP49" s="969"/>
      <c r="AQ49" s="975"/>
      <c r="AR49" s="976"/>
      <c r="AS49" s="977"/>
      <c r="AT49" s="2866"/>
      <c r="AU49" s="2866"/>
      <c r="AV49" s="2866"/>
      <c r="AW49" s="2866"/>
      <c r="AX49" s="2867"/>
      <c r="AY49" s="2866"/>
      <c r="AZ49" s="2866"/>
      <c r="BA49" s="2868"/>
      <c r="BB49" s="976"/>
      <c r="BC49" s="977"/>
      <c r="BD49" s="2866"/>
      <c r="BE49" s="2866"/>
      <c r="BF49" s="2866"/>
      <c r="BG49" s="2868"/>
      <c r="BH49" s="969"/>
      <c r="BI49" s="970"/>
      <c r="BJ49" s="971"/>
      <c r="BK49" s="969"/>
      <c r="BL49" s="975"/>
      <c r="BM49" s="969"/>
      <c r="BN49" s="975"/>
      <c r="BO49" s="969"/>
      <c r="BP49" s="2864"/>
      <c r="BQ49" s="2863"/>
      <c r="BR49" s="2869"/>
      <c r="BS49" s="969"/>
      <c r="BT49" s="970"/>
      <c r="BU49" s="970"/>
      <c r="BV49" s="969"/>
      <c r="BW49" s="970"/>
      <c r="BX49" s="970"/>
      <c r="BY49" s="969"/>
      <c r="BZ49" s="970"/>
      <c r="CA49" s="970"/>
      <c r="CB49" s="2857"/>
      <c r="CC49" s="2858"/>
      <c r="CD49" s="2857"/>
      <c r="CE49" s="2859"/>
      <c r="CF49" s="2860"/>
      <c r="CG49" s="2861"/>
      <c r="CH49" s="2860"/>
      <c r="CI49" s="2861"/>
      <c r="CJ49" s="2860"/>
      <c r="CK49" s="2861"/>
      <c r="CL49" s="2860"/>
      <c r="CM49" s="2858"/>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2870" t="s">
        <v>1126</v>
      </c>
      <c r="C50" s="2859"/>
      <c r="D50" s="2861"/>
      <c r="E50" s="2860"/>
      <c r="F50" s="2861"/>
      <c r="G50" s="2860"/>
      <c r="H50" s="2861"/>
      <c r="I50" s="965"/>
      <c r="J50" s="966"/>
      <c r="K50" s="967"/>
      <c r="L50" s="968"/>
      <c r="M50" s="969"/>
      <c r="N50" s="970"/>
      <c r="O50" s="970"/>
      <c r="P50" s="970"/>
      <c r="Q50" s="971"/>
      <c r="R50" s="969"/>
      <c r="S50" s="970"/>
      <c r="T50" s="971"/>
      <c r="U50" s="970"/>
      <c r="V50" s="967"/>
      <c r="W50" s="972"/>
      <c r="X50" s="970"/>
      <c r="Y50" s="2864"/>
      <c r="Z50" s="2863"/>
      <c r="AA50" s="2869"/>
      <c r="AB50" s="2864"/>
      <c r="AC50" s="2863"/>
      <c r="AD50" s="2865"/>
      <c r="AE50" s="967"/>
      <c r="AF50" s="974"/>
      <c r="AG50" s="2862"/>
      <c r="AH50" s="2863"/>
      <c r="AI50" s="2865"/>
      <c r="AJ50" s="2862"/>
      <c r="AK50" s="2863"/>
      <c r="AL50" s="2863"/>
      <c r="AM50" s="2864"/>
      <c r="AN50" s="2863"/>
      <c r="AO50" s="2865"/>
      <c r="AP50" s="969"/>
      <c r="AQ50" s="975"/>
      <c r="AR50" s="976"/>
      <c r="AS50" s="977"/>
      <c r="AT50" s="2866"/>
      <c r="AU50" s="2866"/>
      <c r="AV50" s="2866"/>
      <c r="AW50" s="2866"/>
      <c r="AX50" s="2867"/>
      <c r="AY50" s="2866"/>
      <c r="AZ50" s="2866"/>
      <c r="BA50" s="2868"/>
      <c r="BB50" s="976"/>
      <c r="BC50" s="977"/>
      <c r="BD50" s="2866"/>
      <c r="BE50" s="2866"/>
      <c r="BF50" s="2866"/>
      <c r="BG50" s="2868"/>
      <c r="BH50" s="969"/>
      <c r="BI50" s="970"/>
      <c r="BJ50" s="971"/>
      <c r="BK50" s="969"/>
      <c r="BL50" s="975"/>
      <c r="BM50" s="969"/>
      <c r="BN50" s="975"/>
      <c r="BO50" s="969"/>
      <c r="BP50" s="2864"/>
      <c r="BQ50" s="2863"/>
      <c r="BR50" s="2869"/>
      <c r="BS50" s="969"/>
      <c r="BT50" s="970"/>
      <c r="BU50" s="970"/>
      <c r="BV50" s="969"/>
      <c r="BW50" s="970"/>
      <c r="BX50" s="970"/>
      <c r="BY50" s="969"/>
      <c r="BZ50" s="970"/>
      <c r="CA50" s="970"/>
      <c r="CB50" s="2857"/>
      <c r="CC50" s="2858"/>
      <c r="CD50" s="2857"/>
      <c r="CE50" s="2859"/>
      <c r="CF50" s="2860"/>
      <c r="CG50" s="2861"/>
      <c r="CH50" s="2860"/>
      <c r="CI50" s="2861"/>
      <c r="CJ50" s="2860"/>
      <c r="CK50" s="2861"/>
      <c r="CL50" s="2860"/>
      <c r="CM50" s="2858"/>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2870" t="s">
        <v>1127</v>
      </c>
      <c r="C51" s="2859"/>
      <c r="D51" s="2861"/>
      <c r="E51" s="2860"/>
      <c r="F51" s="2861"/>
      <c r="G51" s="2860"/>
      <c r="H51" s="2861"/>
      <c r="I51" s="965"/>
      <c r="J51" s="966"/>
      <c r="K51" s="967"/>
      <c r="L51" s="968"/>
      <c r="M51" s="969"/>
      <c r="N51" s="970"/>
      <c r="O51" s="970"/>
      <c r="P51" s="970"/>
      <c r="Q51" s="971"/>
      <c r="R51" s="969"/>
      <c r="S51" s="970"/>
      <c r="T51" s="971"/>
      <c r="U51" s="970"/>
      <c r="V51" s="967"/>
      <c r="W51" s="972"/>
      <c r="X51" s="970"/>
      <c r="Y51" s="2864"/>
      <c r="Z51" s="2863"/>
      <c r="AA51" s="2869"/>
      <c r="AB51" s="2864"/>
      <c r="AC51" s="2863"/>
      <c r="AD51" s="2865"/>
      <c r="AE51" s="967"/>
      <c r="AF51" s="974"/>
      <c r="AG51" s="2862"/>
      <c r="AH51" s="2863"/>
      <c r="AI51" s="2865"/>
      <c r="AJ51" s="2862"/>
      <c r="AK51" s="2863"/>
      <c r="AL51" s="2863"/>
      <c r="AM51" s="2864"/>
      <c r="AN51" s="2863"/>
      <c r="AO51" s="2865"/>
      <c r="AP51" s="969"/>
      <c r="AQ51" s="975"/>
      <c r="AR51" s="976"/>
      <c r="AS51" s="977"/>
      <c r="AT51" s="2866"/>
      <c r="AU51" s="2866"/>
      <c r="AV51" s="2866"/>
      <c r="AW51" s="2866"/>
      <c r="AX51" s="2867"/>
      <c r="AY51" s="2866"/>
      <c r="AZ51" s="2866"/>
      <c r="BA51" s="2868"/>
      <c r="BB51" s="976"/>
      <c r="BC51" s="977"/>
      <c r="BD51" s="2866"/>
      <c r="BE51" s="2866"/>
      <c r="BF51" s="2866"/>
      <c r="BG51" s="2868"/>
      <c r="BH51" s="969"/>
      <c r="BI51" s="970"/>
      <c r="BJ51" s="971"/>
      <c r="BK51" s="969"/>
      <c r="BL51" s="975"/>
      <c r="BM51" s="969"/>
      <c r="BN51" s="975"/>
      <c r="BO51" s="969"/>
      <c r="BP51" s="2864"/>
      <c r="BQ51" s="2863"/>
      <c r="BR51" s="2869"/>
      <c r="BS51" s="969"/>
      <c r="BT51" s="970"/>
      <c r="BU51" s="970"/>
      <c r="BV51" s="969"/>
      <c r="BW51" s="970"/>
      <c r="BX51" s="970"/>
      <c r="BY51" s="969"/>
      <c r="BZ51" s="970"/>
      <c r="CA51" s="970"/>
      <c r="CB51" s="2857"/>
      <c r="CC51" s="2858"/>
      <c r="CD51" s="2857"/>
      <c r="CE51" s="2859"/>
      <c r="CF51" s="2860"/>
      <c r="CG51" s="2861"/>
      <c r="CH51" s="2860"/>
      <c r="CI51" s="2861"/>
      <c r="CJ51" s="2860"/>
      <c r="CK51" s="2861"/>
      <c r="CL51" s="2860"/>
      <c r="CM51" s="2858"/>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2870" t="s">
        <v>1128</v>
      </c>
      <c r="C52" s="2859"/>
      <c r="D52" s="2861"/>
      <c r="E52" s="2860"/>
      <c r="F52" s="2861"/>
      <c r="G52" s="2860"/>
      <c r="H52" s="2861"/>
      <c r="I52" s="965"/>
      <c r="J52" s="966"/>
      <c r="K52" s="967"/>
      <c r="L52" s="968"/>
      <c r="M52" s="969"/>
      <c r="N52" s="970"/>
      <c r="O52" s="970"/>
      <c r="P52" s="970"/>
      <c r="Q52" s="971"/>
      <c r="R52" s="969"/>
      <c r="S52" s="970"/>
      <c r="T52" s="971"/>
      <c r="U52" s="970"/>
      <c r="V52" s="967"/>
      <c r="W52" s="972"/>
      <c r="X52" s="970"/>
      <c r="Y52" s="2864"/>
      <c r="Z52" s="2863"/>
      <c r="AA52" s="2869"/>
      <c r="AB52" s="2864"/>
      <c r="AC52" s="2863"/>
      <c r="AD52" s="2865"/>
      <c r="AE52" s="967"/>
      <c r="AF52" s="974"/>
      <c r="AG52" s="2862"/>
      <c r="AH52" s="2863"/>
      <c r="AI52" s="2865"/>
      <c r="AJ52" s="2862"/>
      <c r="AK52" s="2863"/>
      <c r="AL52" s="2863"/>
      <c r="AM52" s="2864"/>
      <c r="AN52" s="2863"/>
      <c r="AO52" s="2865"/>
      <c r="AP52" s="969"/>
      <c r="AQ52" s="975"/>
      <c r="AR52" s="976"/>
      <c r="AS52" s="977"/>
      <c r="AT52" s="2866"/>
      <c r="AU52" s="2866"/>
      <c r="AV52" s="2866"/>
      <c r="AW52" s="2866"/>
      <c r="AX52" s="2867"/>
      <c r="AY52" s="2866"/>
      <c r="AZ52" s="2866"/>
      <c r="BA52" s="2868"/>
      <c r="BB52" s="976"/>
      <c r="BC52" s="977"/>
      <c r="BD52" s="2866"/>
      <c r="BE52" s="2866"/>
      <c r="BF52" s="2866"/>
      <c r="BG52" s="2868"/>
      <c r="BH52" s="969"/>
      <c r="BI52" s="970"/>
      <c r="BJ52" s="971"/>
      <c r="BK52" s="969"/>
      <c r="BL52" s="975"/>
      <c r="BM52" s="969"/>
      <c r="BN52" s="975"/>
      <c r="BO52" s="969"/>
      <c r="BP52" s="2864"/>
      <c r="BQ52" s="2863"/>
      <c r="BR52" s="2869"/>
      <c r="BS52" s="969"/>
      <c r="BT52" s="970"/>
      <c r="BU52" s="970"/>
      <c r="BV52" s="969"/>
      <c r="BW52" s="970"/>
      <c r="BX52" s="970"/>
      <c r="BY52" s="969"/>
      <c r="BZ52" s="970"/>
      <c r="CA52" s="970"/>
      <c r="CB52" s="2857"/>
      <c r="CC52" s="2858"/>
      <c r="CD52" s="2857"/>
      <c r="CE52" s="2859"/>
      <c r="CF52" s="2860"/>
      <c r="CG52" s="2861"/>
      <c r="CH52" s="2860"/>
      <c r="CI52" s="2861"/>
      <c r="CJ52" s="2860"/>
      <c r="CK52" s="2861"/>
      <c r="CL52" s="2860"/>
      <c r="CM52" s="2858"/>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2870" t="s">
        <v>1129</v>
      </c>
      <c r="C53" s="2859"/>
      <c r="D53" s="2861"/>
      <c r="E53" s="2860"/>
      <c r="F53" s="2861"/>
      <c r="G53" s="2860"/>
      <c r="H53" s="2861"/>
      <c r="I53" s="965"/>
      <c r="J53" s="966"/>
      <c r="K53" s="967"/>
      <c r="L53" s="968"/>
      <c r="M53" s="969"/>
      <c r="N53" s="970"/>
      <c r="O53" s="970"/>
      <c r="P53" s="970"/>
      <c r="Q53" s="971"/>
      <c r="R53" s="969"/>
      <c r="S53" s="970"/>
      <c r="T53" s="971"/>
      <c r="U53" s="970"/>
      <c r="V53" s="967"/>
      <c r="W53" s="972"/>
      <c r="X53" s="970"/>
      <c r="Y53" s="2864"/>
      <c r="Z53" s="2863"/>
      <c r="AA53" s="2869"/>
      <c r="AB53" s="2864"/>
      <c r="AC53" s="2863"/>
      <c r="AD53" s="2865"/>
      <c r="AE53" s="967"/>
      <c r="AF53" s="974"/>
      <c r="AG53" s="2862"/>
      <c r="AH53" s="2863"/>
      <c r="AI53" s="2865"/>
      <c r="AJ53" s="2862"/>
      <c r="AK53" s="2863"/>
      <c r="AL53" s="2863"/>
      <c r="AM53" s="2864"/>
      <c r="AN53" s="2863"/>
      <c r="AO53" s="2865"/>
      <c r="AP53" s="969"/>
      <c r="AQ53" s="975"/>
      <c r="AR53" s="976"/>
      <c r="AS53" s="977"/>
      <c r="AT53" s="2866"/>
      <c r="AU53" s="2866"/>
      <c r="AV53" s="2866"/>
      <c r="AW53" s="2866"/>
      <c r="AX53" s="2867"/>
      <c r="AY53" s="2866"/>
      <c r="AZ53" s="2866"/>
      <c r="BA53" s="2868"/>
      <c r="BB53" s="976"/>
      <c r="BC53" s="977"/>
      <c r="BD53" s="2866"/>
      <c r="BE53" s="2866"/>
      <c r="BF53" s="2866"/>
      <c r="BG53" s="2868"/>
      <c r="BH53" s="969"/>
      <c r="BI53" s="970"/>
      <c r="BJ53" s="971"/>
      <c r="BK53" s="969"/>
      <c r="BL53" s="975"/>
      <c r="BM53" s="969"/>
      <c r="BN53" s="975"/>
      <c r="BO53" s="969"/>
      <c r="BP53" s="2864"/>
      <c r="BQ53" s="2863"/>
      <c r="BR53" s="2869"/>
      <c r="BS53" s="969"/>
      <c r="BT53" s="970"/>
      <c r="BU53" s="970"/>
      <c r="BV53" s="969"/>
      <c r="BW53" s="970"/>
      <c r="BX53" s="970"/>
      <c r="BY53" s="969"/>
      <c r="BZ53" s="970"/>
      <c r="CA53" s="970"/>
      <c r="CB53" s="2857"/>
      <c r="CC53" s="2858"/>
      <c r="CD53" s="2857"/>
      <c r="CE53" s="2859"/>
      <c r="CF53" s="2860"/>
      <c r="CG53" s="2861"/>
      <c r="CH53" s="2860"/>
      <c r="CI53" s="2861"/>
      <c r="CJ53" s="2860"/>
      <c r="CK53" s="2861"/>
      <c r="CL53" s="2860"/>
      <c r="CM53" s="2858"/>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2870" t="s">
        <v>1130</v>
      </c>
      <c r="C54" s="2859"/>
      <c r="D54" s="2861"/>
      <c r="E54" s="2860"/>
      <c r="F54" s="2861"/>
      <c r="G54" s="2860"/>
      <c r="H54" s="2861"/>
      <c r="I54" s="965"/>
      <c r="J54" s="966"/>
      <c r="K54" s="967"/>
      <c r="L54" s="968"/>
      <c r="M54" s="969"/>
      <c r="N54" s="970"/>
      <c r="O54" s="970"/>
      <c r="P54" s="970"/>
      <c r="Q54" s="971"/>
      <c r="R54" s="969"/>
      <c r="S54" s="970"/>
      <c r="T54" s="971"/>
      <c r="U54" s="970"/>
      <c r="V54" s="967"/>
      <c r="W54" s="972"/>
      <c r="X54" s="970"/>
      <c r="Y54" s="2864"/>
      <c r="Z54" s="2863"/>
      <c r="AA54" s="2869"/>
      <c r="AB54" s="2864"/>
      <c r="AC54" s="2863"/>
      <c r="AD54" s="2865"/>
      <c r="AE54" s="967"/>
      <c r="AF54" s="974"/>
      <c r="AG54" s="2862"/>
      <c r="AH54" s="2863"/>
      <c r="AI54" s="2865"/>
      <c r="AJ54" s="2862"/>
      <c r="AK54" s="2863"/>
      <c r="AL54" s="2863"/>
      <c r="AM54" s="2864"/>
      <c r="AN54" s="2863"/>
      <c r="AO54" s="2865"/>
      <c r="AP54" s="969"/>
      <c r="AQ54" s="975"/>
      <c r="AR54" s="976"/>
      <c r="AS54" s="977"/>
      <c r="AT54" s="2866"/>
      <c r="AU54" s="2866"/>
      <c r="AV54" s="2866"/>
      <c r="AW54" s="2866"/>
      <c r="AX54" s="2867"/>
      <c r="AY54" s="2866"/>
      <c r="AZ54" s="2866"/>
      <c r="BA54" s="2868"/>
      <c r="BB54" s="976"/>
      <c r="BC54" s="977"/>
      <c r="BD54" s="2866"/>
      <c r="BE54" s="2866"/>
      <c r="BF54" s="2866"/>
      <c r="BG54" s="2868"/>
      <c r="BH54" s="969"/>
      <c r="BI54" s="970"/>
      <c r="BJ54" s="971"/>
      <c r="BK54" s="969"/>
      <c r="BL54" s="975"/>
      <c r="BM54" s="969"/>
      <c r="BN54" s="975"/>
      <c r="BO54" s="969"/>
      <c r="BP54" s="2864"/>
      <c r="BQ54" s="2863"/>
      <c r="BR54" s="2869"/>
      <c r="BS54" s="969"/>
      <c r="BT54" s="970"/>
      <c r="BU54" s="970"/>
      <c r="BV54" s="969"/>
      <c r="BW54" s="970"/>
      <c r="BX54" s="970"/>
      <c r="BY54" s="969"/>
      <c r="BZ54" s="970"/>
      <c r="CA54" s="970"/>
      <c r="CB54" s="2857"/>
      <c r="CC54" s="2858"/>
      <c r="CD54" s="2857"/>
      <c r="CE54" s="2859"/>
      <c r="CF54" s="2860"/>
      <c r="CG54" s="2861"/>
      <c r="CH54" s="2860"/>
      <c r="CI54" s="2861"/>
      <c r="CJ54" s="2860"/>
      <c r="CK54" s="2861"/>
      <c r="CL54" s="2860"/>
      <c r="CM54" s="2858"/>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2870" t="s">
        <v>1131</v>
      </c>
      <c r="C55" s="2859"/>
      <c r="D55" s="2861"/>
      <c r="E55" s="2860"/>
      <c r="F55" s="2861"/>
      <c r="G55" s="2860"/>
      <c r="H55" s="2861"/>
      <c r="I55" s="965"/>
      <c r="J55" s="966"/>
      <c r="K55" s="967"/>
      <c r="L55" s="968"/>
      <c r="M55" s="969"/>
      <c r="N55" s="970"/>
      <c r="O55" s="970"/>
      <c r="P55" s="970"/>
      <c r="Q55" s="971"/>
      <c r="R55" s="969"/>
      <c r="S55" s="970"/>
      <c r="T55" s="971"/>
      <c r="U55" s="970"/>
      <c r="V55" s="967"/>
      <c r="W55" s="972"/>
      <c r="X55" s="970"/>
      <c r="Y55" s="2864"/>
      <c r="Z55" s="2863"/>
      <c r="AA55" s="2869"/>
      <c r="AB55" s="2864"/>
      <c r="AC55" s="2863"/>
      <c r="AD55" s="2865"/>
      <c r="AE55" s="967"/>
      <c r="AF55" s="974"/>
      <c r="AG55" s="2862"/>
      <c r="AH55" s="2863"/>
      <c r="AI55" s="2865"/>
      <c r="AJ55" s="2862"/>
      <c r="AK55" s="2863"/>
      <c r="AL55" s="2863"/>
      <c r="AM55" s="2864"/>
      <c r="AN55" s="2863"/>
      <c r="AO55" s="2865"/>
      <c r="AP55" s="969"/>
      <c r="AQ55" s="975"/>
      <c r="AR55" s="976"/>
      <c r="AS55" s="977"/>
      <c r="AT55" s="2866"/>
      <c r="AU55" s="2866"/>
      <c r="AV55" s="2866"/>
      <c r="AW55" s="2866"/>
      <c r="AX55" s="2867"/>
      <c r="AY55" s="2866"/>
      <c r="AZ55" s="2866"/>
      <c r="BA55" s="2868"/>
      <c r="BB55" s="976"/>
      <c r="BC55" s="977"/>
      <c r="BD55" s="2866"/>
      <c r="BE55" s="2866"/>
      <c r="BF55" s="2866"/>
      <c r="BG55" s="2868"/>
      <c r="BH55" s="969"/>
      <c r="BI55" s="970"/>
      <c r="BJ55" s="971"/>
      <c r="BK55" s="969"/>
      <c r="BL55" s="975"/>
      <c r="BM55" s="969"/>
      <c r="BN55" s="975"/>
      <c r="BO55" s="969"/>
      <c r="BP55" s="2864"/>
      <c r="BQ55" s="2863"/>
      <c r="BR55" s="2869"/>
      <c r="BS55" s="969"/>
      <c r="BT55" s="970"/>
      <c r="BU55" s="970"/>
      <c r="BV55" s="969"/>
      <c r="BW55" s="970"/>
      <c r="BX55" s="970"/>
      <c r="BY55" s="969"/>
      <c r="BZ55" s="970"/>
      <c r="CA55" s="970"/>
      <c r="CB55" s="2857"/>
      <c r="CC55" s="2858"/>
      <c r="CD55" s="2857"/>
      <c r="CE55" s="2859"/>
      <c r="CF55" s="2860"/>
      <c r="CG55" s="2861"/>
      <c r="CH55" s="2860"/>
      <c r="CI55" s="2861"/>
      <c r="CJ55" s="2860"/>
      <c r="CK55" s="2861"/>
      <c r="CL55" s="2860"/>
      <c r="CM55" s="2858"/>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2870" t="s">
        <v>1132</v>
      </c>
      <c r="C56" s="2859"/>
      <c r="D56" s="2861"/>
      <c r="E56" s="2860"/>
      <c r="F56" s="2861"/>
      <c r="G56" s="2860"/>
      <c r="H56" s="2861"/>
      <c r="I56" s="965"/>
      <c r="J56" s="966"/>
      <c r="K56" s="967"/>
      <c r="L56" s="968"/>
      <c r="M56" s="969"/>
      <c r="N56" s="970"/>
      <c r="O56" s="970"/>
      <c r="P56" s="970"/>
      <c r="Q56" s="971"/>
      <c r="R56" s="969"/>
      <c r="S56" s="970"/>
      <c r="T56" s="971"/>
      <c r="U56" s="970"/>
      <c r="V56" s="967"/>
      <c r="W56" s="972"/>
      <c r="X56" s="970"/>
      <c r="Y56" s="2864"/>
      <c r="Z56" s="2863"/>
      <c r="AA56" s="2869"/>
      <c r="AB56" s="2864"/>
      <c r="AC56" s="2863"/>
      <c r="AD56" s="2865"/>
      <c r="AE56" s="967"/>
      <c r="AF56" s="974"/>
      <c r="AG56" s="2862"/>
      <c r="AH56" s="2863"/>
      <c r="AI56" s="2865"/>
      <c r="AJ56" s="2862"/>
      <c r="AK56" s="2863"/>
      <c r="AL56" s="2863"/>
      <c r="AM56" s="2864"/>
      <c r="AN56" s="2863"/>
      <c r="AO56" s="2865"/>
      <c r="AP56" s="969"/>
      <c r="AQ56" s="975"/>
      <c r="AR56" s="976"/>
      <c r="AS56" s="977"/>
      <c r="AT56" s="2866"/>
      <c r="AU56" s="2866"/>
      <c r="AV56" s="2866"/>
      <c r="AW56" s="2866"/>
      <c r="AX56" s="2867"/>
      <c r="AY56" s="2866"/>
      <c r="AZ56" s="2866"/>
      <c r="BA56" s="2868"/>
      <c r="BB56" s="976"/>
      <c r="BC56" s="977"/>
      <c r="BD56" s="2866"/>
      <c r="BE56" s="2866"/>
      <c r="BF56" s="2866"/>
      <c r="BG56" s="2868"/>
      <c r="BH56" s="969"/>
      <c r="BI56" s="970"/>
      <c r="BJ56" s="971"/>
      <c r="BK56" s="969"/>
      <c r="BL56" s="975"/>
      <c r="BM56" s="969"/>
      <c r="BN56" s="975"/>
      <c r="BO56" s="969"/>
      <c r="BP56" s="2864"/>
      <c r="BQ56" s="2863"/>
      <c r="BR56" s="2869"/>
      <c r="BS56" s="969"/>
      <c r="BT56" s="970"/>
      <c r="BU56" s="970"/>
      <c r="BV56" s="969"/>
      <c r="BW56" s="970"/>
      <c r="BX56" s="970"/>
      <c r="BY56" s="969"/>
      <c r="BZ56" s="970"/>
      <c r="CA56" s="970"/>
      <c r="CB56" s="2857"/>
      <c r="CC56" s="2858"/>
      <c r="CD56" s="2857"/>
      <c r="CE56" s="2859"/>
      <c r="CF56" s="2860"/>
      <c r="CG56" s="2861"/>
      <c r="CH56" s="2860"/>
      <c r="CI56" s="2861"/>
      <c r="CJ56" s="2860"/>
      <c r="CK56" s="2861"/>
      <c r="CL56" s="2860"/>
      <c r="CM56" s="2858"/>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2870" t="s">
        <v>1133</v>
      </c>
      <c r="C57" s="2859"/>
      <c r="D57" s="2861"/>
      <c r="E57" s="2860"/>
      <c r="F57" s="2861"/>
      <c r="G57" s="2860"/>
      <c r="H57" s="2861"/>
      <c r="I57" s="965"/>
      <c r="J57" s="966"/>
      <c r="K57" s="967"/>
      <c r="L57" s="968"/>
      <c r="M57" s="969"/>
      <c r="N57" s="970"/>
      <c r="O57" s="970"/>
      <c r="P57" s="970"/>
      <c r="Q57" s="971"/>
      <c r="R57" s="969"/>
      <c r="S57" s="970"/>
      <c r="T57" s="971"/>
      <c r="U57" s="970"/>
      <c r="V57" s="967"/>
      <c r="W57" s="972"/>
      <c r="X57" s="970"/>
      <c r="Y57" s="2864"/>
      <c r="Z57" s="2863"/>
      <c r="AA57" s="2869"/>
      <c r="AB57" s="2864"/>
      <c r="AC57" s="2863"/>
      <c r="AD57" s="2865"/>
      <c r="AE57" s="967"/>
      <c r="AF57" s="974"/>
      <c r="AG57" s="2862"/>
      <c r="AH57" s="2863"/>
      <c r="AI57" s="2865"/>
      <c r="AJ57" s="2862"/>
      <c r="AK57" s="2863"/>
      <c r="AL57" s="2863"/>
      <c r="AM57" s="2864"/>
      <c r="AN57" s="2863"/>
      <c r="AO57" s="2865"/>
      <c r="AP57" s="969"/>
      <c r="AQ57" s="975"/>
      <c r="AR57" s="976"/>
      <c r="AS57" s="977"/>
      <c r="AT57" s="2866"/>
      <c r="AU57" s="2866"/>
      <c r="AV57" s="2866"/>
      <c r="AW57" s="2866"/>
      <c r="AX57" s="2867"/>
      <c r="AY57" s="2866"/>
      <c r="AZ57" s="2866"/>
      <c r="BA57" s="2868"/>
      <c r="BB57" s="976"/>
      <c r="BC57" s="977"/>
      <c r="BD57" s="2866"/>
      <c r="BE57" s="2866"/>
      <c r="BF57" s="2866"/>
      <c r="BG57" s="2868"/>
      <c r="BH57" s="969"/>
      <c r="BI57" s="970"/>
      <c r="BJ57" s="971"/>
      <c r="BK57" s="969"/>
      <c r="BL57" s="975"/>
      <c r="BM57" s="969"/>
      <c r="BN57" s="975"/>
      <c r="BO57" s="969"/>
      <c r="BP57" s="2864"/>
      <c r="BQ57" s="2863"/>
      <c r="BR57" s="2869"/>
      <c r="BS57" s="969"/>
      <c r="BT57" s="970"/>
      <c r="BU57" s="970"/>
      <c r="BV57" s="969"/>
      <c r="BW57" s="970"/>
      <c r="BX57" s="970"/>
      <c r="BY57" s="969"/>
      <c r="BZ57" s="970"/>
      <c r="CA57" s="970"/>
      <c r="CB57" s="2857"/>
      <c r="CC57" s="2858"/>
      <c r="CD57" s="2857"/>
      <c r="CE57" s="2859"/>
      <c r="CF57" s="2860"/>
      <c r="CG57" s="2861"/>
      <c r="CH57" s="2860"/>
      <c r="CI57" s="2861"/>
      <c r="CJ57" s="2860"/>
      <c r="CK57" s="2861"/>
      <c r="CL57" s="2860"/>
      <c r="CM57" s="2858"/>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2870" t="s">
        <v>1134</v>
      </c>
      <c r="C58" s="2859"/>
      <c r="D58" s="2861"/>
      <c r="E58" s="2860"/>
      <c r="F58" s="2861"/>
      <c r="G58" s="2860"/>
      <c r="H58" s="2861"/>
      <c r="I58" s="965"/>
      <c r="J58" s="966"/>
      <c r="K58" s="967"/>
      <c r="L58" s="968"/>
      <c r="M58" s="969"/>
      <c r="N58" s="970"/>
      <c r="O58" s="970"/>
      <c r="P58" s="970"/>
      <c r="Q58" s="971"/>
      <c r="R58" s="969"/>
      <c r="S58" s="970"/>
      <c r="T58" s="971"/>
      <c r="U58" s="970"/>
      <c r="V58" s="967"/>
      <c r="W58" s="972"/>
      <c r="X58" s="970"/>
      <c r="Y58" s="2864"/>
      <c r="Z58" s="2863"/>
      <c r="AA58" s="2869"/>
      <c r="AB58" s="2864"/>
      <c r="AC58" s="2863"/>
      <c r="AD58" s="2865"/>
      <c r="AE58" s="967"/>
      <c r="AF58" s="974"/>
      <c r="AG58" s="2862"/>
      <c r="AH58" s="2863"/>
      <c r="AI58" s="2865"/>
      <c r="AJ58" s="2862"/>
      <c r="AK58" s="2863"/>
      <c r="AL58" s="2863"/>
      <c r="AM58" s="2864"/>
      <c r="AN58" s="2863"/>
      <c r="AO58" s="2865"/>
      <c r="AP58" s="969"/>
      <c r="AQ58" s="975"/>
      <c r="AR58" s="976"/>
      <c r="AS58" s="977"/>
      <c r="AT58" s="2866"/>
      <c r="AU58" s="2866"/>
      <c r="AV58" s="2866"/>
      <c r="AW58" s="2866"/>
      <c r="AX58" s="2867"/>
      <c r="AY58" s="2866"/>
      <c r="AZ58" s="2866"/>
      <c r="BA58" s="2868"/>
      <c r="BB58" s="976"/>
      <c r="BC58" s="977"/>
      <c r="BD58" s="2866"/>
      <c r="BE58" s="2866"/>
      <c r="BF58" s="2866"/>
      <c r="BG58" s="2868"/>
      <c r="BH58" s="969"/>
      <c r="BI58" s="970"/>
      <c r="BJ58" s="971"/>
      <c r="BK58" s="969"/>
      <c r="BL58" s="975"/>
      <c r="BM58" s="969"/>
      <c r="BN58" s="975"/>
      <c r="BO58" s="969"/>
      <c r="BP58" s="2864"/>
      <c r="BQ58" s="2863"/>
      <c r="BR58" s="2869"/>
      <c r="BS58" s="969"/>
      <c r="BT58" s="970"/>
      <c r="BU58" s="970"/>
      <c r="BV58" s="969"/>
      <c r="BW58" s="970"/>
      <c r="BX58" s="970"/>
      <c r="BY58" s="969"/>
      <c r="BZ58" s="970"/>
      <c r="CA58" s="970"/>
      <c r="CB58" s="2857"/>
      <c r="CC58" s="2858"/>
      <c r="CD58" s="2857"/>
      <c r="CE58" s="2859"/>
      <c r="CF58" s="2860"/>
      <c r="CG58" s="2861"/>
      <c r="CH58" s="2860"/>
      <c r="CI58" s="2861"/>
      <c r="CJ58" s="2860"/>
      <c r="CK58" s="2861"/>
      <c r="CL58" s="2860"/>
      <c r="CM58" s="2858"/>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2870" t="s">
        <v>1135</v>
      </c>
      <c r="C59" s="2859"/>
      <c r="D59" s="2861"/>
      <c r="E59" s="2860"/>
      <c r="F59" s="2861"/>
      <c r="G59" s="2860"/>
      <c r="H59" s="2861"/>
      <c r="I59" s="965"/>
      <c r="J59" s="966"/>
      <c r="K59" s="967"/>
      <c r="L59" s="968"/>
      <c r="M59" s="969"/>
      <c r="N59" s="970"/>
      <c r="O59" s="970"/>
      <c r="P59" s="970"/>
      <c r="Q59" s="971"/>
      <c r="R59" s="969"/>
      <c r="S59" s="970"/>
      <c r="T59" s="971"/>
      <c r="U59" s="970"/>
      <c r="V59" s="967"/>
      <c r="W59" s="972"/>
      <c r="X59" s="970"/>
      <c r="Y59" s="2864"/>
      <c r="Z59" s="2863"/>
      <c r="AA59" s="2869"/>
      <c r="AB59" s="2864"/>
      <c r="AC59" s="2863"/>
      <c r="AD59" s="2865"/>
      <c r="AE59" s="967"/>
      <c r="AF59" s="974"/>
      <c r="AG59" s="2862"/>
      <c r="AH59" s="2863"/>
      <c r="AI59" s="2865"/>
      <c r="AJ59" s="2862"/>
      <c r="AK59" s="2863"/>
      <c r="AL59" s="2863"/>
      <c r="AM59" s="2864"/>
      <c r="AN59" s="2863"/>
      <c r="AO59" s="2865"/>
      <c r="AP59" s="969"/>
      <c r="AQ59" s="975"/>
      <c r="AR59" s="976"/>
      <c r="AS59" s="977"/>
      <c r="AT59" s="2866"/>
      <c r="AU59" s="2866"/>
      <c r="AV59" s="2866"/>
      <c r="AW59" s="2866"/>
      <c r="AX59" s="2867"/>
      <c r="AY59" s="2866"/>
      <c r="AZ59" s="2866"/>
      <c r="BA59" s="2868"/>
      <c r="BB59" s="976"/>
      <c r="BC59" s="977"/>
      <c r="BD59" s="2866"/>
      <c r="BE59" s="2866"/>
      <c r="BF59" s="2866"/>
      <c r="BG59" s="2868"/>
      <c r="BH59" s="969"/>
      <c r="BI59" s="970"/>
      <c r="BJ59" s="971"/>
      <c r="BK59" s="969"/>
      <c r="BL59" s="975"/>
      <c r="BM59" s="969"/>
      <c r="BN59" s="975"/>
      <c r="BO59" s="969"/>
      <c r="BP59" s="2864"/>
      <c r="BQ59" s="2863"/>
      <c r="BR59" s="2869"/>
      <c r="BS59" s="969"/>
      <c r="BT59" s="970"/>
      <c r="BU59" s="970"/>
      <c r="BV59" s="969"/>
      <c r="BW59" s="970"/>
      <c r="BX59" s="970"/>
      <c r="BY59" s="969"/>
      <c r="BZ59" s="970"/>
      <c r="CA59" s="970"/>
      <c r="CB59" s="2857"/>
      <c r="CC59" s="2858"/>
      <c r="CD59" s="2857"/>
      <c r="CE59" s="2859"/>
      <c r="CF59" s="2860"/>
      <c r="CG59" s="2861"/>
      <c r="CH59" s="2860"/>
      <c r="CI59" s="2861"/>
      <c r="CJ59" s="2860"/>
      <c r="CK59" s="2861"/>
      <c r="CL59" s="2860"/>
      <c r="CM59" s="2858"/>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2870" t="s">
        <v>1136</v>
      </c>
      <c r="C60" s="2859"/>
      <c r="D60" s="2861"/>
      <c r="E60" s="2860"/>
      <c r="F60" s="2861"/>
      <c r="G60" s="2860"/>
      <c r="H60" s="2861"/>
      <c r="I60" s="965"/>
      <c r="J60" s="966"/>
      <c r="K60" s="967"/>
      <c r="L60" s="968"/>
      <c r="M60" s="969"/>
      <c r="N60" s="970"/>
      <c r="O60" s="970"/>
      <c r="P60" s="970"/>
      <c r="Q60" s="971"/>
      <c r="R60" s="969"/>
      <c r="S60" s="970"/>
      <c r="T60" s="971"/>
      <c r="U60" s="970"/>
      <c r="V60" s="967"/>
      <c r="W60" s="972"/>
      <c r="X60" s="970"/>
      <c r="Y60" s="2864"/>
      <c r="Z60" s="2863"/>
      <c r="AA60" s="2869"/>
      <c r="AB60" s="2864"/>
      <c r="AC60" s="2863"/>
      <c r="AD60" s="2865"/>
      <c r="AE60" s="967"/>
      <c r="AF60" s="974"/>
      <c r="AG60" s="2862"/>
      <c r="AH60" s="2863"/>
      <c r="AI60" s="2865"/>
      <c r="AJ60" s="2862"/>
      <c r="AK60" s="2863"/>
      <c r="AL60" s="2863"/>
      <c r="AM60" s="2864"/>
      <c r="AN60" s="2863"/>
      <c r="AO60" s="2865"/>
      <c r="AP60" s="969"/>
      <c r="AQ60" s="975"/>
      <c r="AR60" s="976"/>
      <c r="AS60" s="977"/>
      <c r="AT60" s="2866"/>
      <c r="AU60" s="2866"/>
      <c r="AV60" s="2866"/>
      <c r="AW60" s="2866"/>
      <c r="AX60" s="2867"/>
      <c r="AY60" s="2866"/>
      <c r="AZ60" s="2866"/>
      <c r="BA60" s="2868"/>
      <c r="BB60" s="976"/>
      <c r="BC60" s="977"/>
      <c r="BD60" s="2866"/>
      <c r="BE60" s="2866"/>
      <c r="BF60" s="2866"/>
      <c r="BG60" s="2868"/>
      <c r="BH60" s="969"/>
      <c r="BI60" s="970"/>
      <c r="BJ60" s="971"/>
      <c r="BK60" s="969"/>
      <c r="BL60" s="975"/>
      <c r="BM60" s="969"/>
      <c r="BN60" s="975"/>
      <c r="BO60" s="969"/>
      <c r="BP60" s="2864"/>
      <c r="BQ60" s="2863"/>
      <c r="BR60" s="2869"/>
      <c r="BS60" s="969"/>
      <c r="BT60" s="970"/>
      <c r="BU60" s="970"/>
      <c r="BV60" s="969"/>
      <c r="BW60" s="970"/>
      <c r="BX60" s="970"/>
      <c r="BY60" s="969"/>
      <c r="BZ60" s="970"/>
      <c r="CA60" s="970"/>
      <c r="CB60" s="2857"/>
      <c r="CC60" s="2858"/>
      <c r="CD60" s="2857"/>
      <c r="CE60" s="2859"/>
      <c r="CF60" s="2860"/>
      <c r="CG60" s="2861"/>
      <c r="CH60" s="2860"/>
      <c r="CI60" s="2861"/>
      <c r="CJ60" s="2860"/>
      <c r="CK60" s="2861"/>
      <c r="CL60" s="2860"/>
      <c r="CM60" s="2858"/>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2870" t="s">
        <v>1137</v>
      </c>
      <c r="C61" s="2859"/>
      <c r="D61" s="2861"/>
      <c r="E61" s="2860"/>
      <c r="F61" s="2861"/>
      <c r="G61" s="2860"/>
      <c r="H61" s="2861"/>
      <c r="I61" s="965"/>
      <c r="J61" s="966"/>
      <c r="K61" s="967"/>
      <c r="L61" s="968"/>
      <c r="M61" s="969"/>
      <c r="N61" s="970"/>
      <c r="O61" s="970"/>
      <c r="P61" s="970"/>
      <c r="Q61" s="971"/>
      <c r="R61" s="969"/>
      <c r="S61" s="970"/>
      <c r="T61" s="971"/>
      <c r="U61" s="970"/>
      <c r="V61" s="967"/>
      <c r="W61" s="972"/>
      <c r="X61" s="970"/>
      <c r="Y61" s="2864"/>
      <c r="Z61" s="2863"/>
      <c r="AA61" s="2869"/>
      <c r="AB61" s="2864"/>
      <c r="AC61" s="2863"/>
      <c r="AD61" s="2865"/>
      <c r="AE61" s="967"/>
      <c r="AF61" s="974"/>
      <c r="AG61" s="2862"/>
      <c r="AH61" s="2863"/>
      <c r="AI61" s="2865"/>
      <c r="AJ61" s="2862"/>
      <c r="AK61" s="2863"/>
      <c r="AL61" s="2863"/>
      <c r="AM61" s="2864"/>
      <c r="AN61" s="2863"/>
      <c r="AO61" s="2865"/>
      <c r="AP61" s="969"/>
      <c r="AQ61" s="975"/>
      <c r="AR61" s="976"/>
      <c r="AS61" s="977"/>
      <c r="AT61" s="2866"/>
      <c r="AU61" s="2866"/>
      <c r="AV61" s="2866"/>
      <c r="AW61" s="2866"/>
      <c r="AX61" s="2867"/>
      <c r="AY61" s="2866"/>
      <c r="AZ61" s="2866"/>
      <c r="BA61" s="2868"/>
      <c r="BB61" s="976"/>
      <c r="BC61" s="977"/>
      <c r="BD61" s="2866"/>
      <c r="BE61" s="2866"/>
      <c r="BF61" s="2866"/>
      <c r="BG61" s="2868"/>
      <c r="BH61" s="969"/>
      <c r="BI61" s="970"/>
      <c r="BJ61" s="971"/>
      <c r="BK61" s="969"/>
      <c r="BL61" s="975"/>
      <c r="BM61" s="969"/>
      <c r="BN61" s="975"/>
      <c r="BO61" s="969"/>
      <c r="BP61" s="2864"/>
      <c r="BQ61" s="2863"/>
      <c r="BR61" s="2869"/>
      <c r="BS61" s="969"/>
      <c r="BT61" s="970"/>
      <c r="BU61" s="970"/>
      <c r="BV61" s="969"/>
      <c r="BW61" s="970"/>
      <c r="BX61" s="970"/>
      <c r="BY61" s="969"/>
      <c r="BZ61" s="970"/>
      <c r="CA61" s="970"/>
      <c r="CB61" s="2857"/>
      <c r="CC61" s="2858"/>
      <c r="CD61" s="2857"/>
      <c r="CE61" s="2859"/>
      <c r="CF61" s="2860"/>
      <c r="CG61" s="2861"/>
      <c r="CH61" s="2860"/>
      <c r="CI61" s="2861"/>
      <c r="CJ61" s="2860"/>
      <c r="CK61" s="2861"/>
      <c r="CL61" s="2860"/>
      <c r="CM61" s="2858"/>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2870" t="s">
        <v>1138</v>
      </c>
      <c r="C62" s="2859"/>
      <c r="D62" s="2861"/>
      <c r="E62" s="2860"/>
      <c r="F62" s="2861"/>
      <c r="G62" s="2860"/>
      <c r="H62" s="2861"/>
      <c r="I62" s="965"/>
      <c r="J62" s="966"/>
      <c r="K62" s="967"/>
      <c r="L62" s="968"/>
      <c r="M62" s="969"/>
      <c r="N62" s="970"/>
      <c r="O62" s="970"/>
      <c r="P62" s="970"/>
      <c r="Q62" s="971"/>
      <c r="R62" s="969"/>
      <c r="S62" s="970"/>
      <c r="T62" s="971"/>
      <c r="U62" s="970"/>
      <c r="V62" s="967"/>
      <c r="W62" s="972"/>
      <c r="X62" s="970"/>
      <c r="Y62" s="2864"/>
      <c r="Z62" s="2863"/>
      <c r="AA62" s="2869"/>
      <c r="AB62" s="2864"/>
      <c r="AC62" s="2863"/>
      <c r="AD62" s="2865"/>
      <c r="AE62" s="967"/>
      <c r="AF62" s="974"/>
      <c r="AG62" s="2862"/>
      <c r="AH62" s="2863"/>
      <c r="AI62" s="2865"/>
      <c r="AJ62" s="2862"/>
      <c r="AK62" s="2863"/>
      <c r="AL62" s="2863"/>
      <c r="AM62" s="2864"/>
      <c r="AN62" s="2863"/>
      <c r="AO62" s="2865"/>
      <c r="AP62" s="969"/>
      <c r="AQ62" s="975"/>
      <c r="AR62" s="976"/>
      <c r="AS62" s="977"/>
      <c r="AT62" s="2866"/>
      <c r="AU62" s="2866"/>
      <c r="AV62" s="2866"/>
      <c r="AW62" s="2866"/>
      <c r="AX62" s="2867"/>
      <c r="AY62" s="2866"/>
      <c r="AZ62" s="2866"/>
      <c r="BA62" s="2868"/>
      <c r="BB62" s="976"/>
      <c r="BC62" s="977"/>
      <c r="BD62" s="2866"/>
      <c r="BE62" s="2866"/>
      <c r="BF62" s="2866"/>
      <c r="BG62" s="2868"/>
      <c r="BH62" s="969"/>
      <c r="BI62" s="970"/>
      <c r="BJ62" s="971"/>
      <c r="BK62" s="969"/>
      <c r="BL62" s="975"/>
      <c r="BM62" s="969"/>
      <c r="BN62" s="975"/>
      <c r="BO62" s="969"/>
      <c r="BP62" s="2864"/>
      <c r="BQ62" s="2863"/>
      <c r="BR62" s="2869"/>
      <c r="BS62" s="969"/>
      <c r="BT62" s="970"/>
      <c r="BU62" s="970"/>
      <c r="BV62" s="969"/>
      <c r="BW62" s="970"/>
      <c r="BX62" s="970"/>
      <c r="BY62" s="969"/>
      <c r="BZ62" s="970"/>
      <c r="CA62" s="970"/>
      <c r="CB62" s="2857"/>
      <c r="CC62" s="2858"/>
      <c r="CD62" s="2857"/>
      <c r="CE62" s="2859"/>
      <c r="CF62" s="2860"/>
      <c r="CG62" s="2861"/>
      <c r="CH62" s="2860"/>
      <c r="CI62" s="2861"/>
      <c r="CJ62" s="2860"/>
      <c r="CK62" s="2861"/>
      <c r="CL62" s="2860"/>
      <c r="CM62" s="2858"/>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2870" t="s">
        <v>1139</v>
      </c>
      <c r="C63" s="2859"/>
      <c r="D63" s="2861"/>
      <c r="E63" s="2860"/>
      <c r="F63" s="2861"/>
      <c r="G63" s="2860"/>
      <c r="H63" s="2861"/>
      <c r="I63" s="965"/>
      <c r="J63" s="966"/>
      <c r="K63" s="967"/>
      <c r="L63" s="968"/>
      <c r="M63" s="969"/>
      <c r="N63" s="970"/>
      <c r="O63" s="970"/>
      <c r="P63" s="970"/>
      <c r="Q63" s="971"/>
      <c r="R63" s="969"/>
      <c r="S63" s="970"/>
      <c r="T63" s="971"/>
      <c r="U63" s="970"/>
      <c r="V63" s="967"/>
      <c r="W63" s="972"/>
      <c r="X63" s="970"/>
      <c r="Y63" s="2864"/>
      <c r="Z63" s="2863"/>
      <c r="AA63" s="2869"/>
      <c r="AB63" s="2864"/>
      <c r="AC63" s="2863"/>
      <c r="AD63" s="2865"/>
      <c r="AE63" s="967"/>
      <c r="AF63" s="974"/>
      <c r="AG63" s="2862"/>
      <c r="AH63" s="2863"/>
      <c r="AI63" s="2865"/>
      <c r="AJ63" s="2862"/>
      <c r="AK63" s="2863"/>
      <c r="AL63" s="2863"/>
      <c r="AM63" s="2864"/>
      <c r="AN63" s="2863"/>
      <c r="AO63" s="2865"/>
      <c r="AP63" s="969"/>
      <c r="AQ63" s="975"/>
      <c r="AR63" s="976"/>
      <c r="AS63" s="977"/>
      <c r="AT63" s="2866"/>
      <c r="AU63" s="2866"/>
      <c r="AV63" s="2866"/>
      <c r="AW63" s="2866"/>
      <c r="AX63" s="2867"/>
      <c r="AY63" s="2866"/>
      <c r="AZ63" s="2866"/>
      <c r="BA63" s="2868"/>
      <c r="BB63" s="976"/>
      <c r="BC63" s="977"/>
      <c r="BD63" s="2866"/>
      <c r="BE63" s="2866"/>
      <c r="BF63" s="2866"/>
      <c r="BG63" s="2868"/>
      <c r="BH63" s="969"/>
      <c r="BI63" s="970"/>
      <c r="BJ63" s="971"/>
      <c r="BK63" s="969"/>
      <c r="BL63" s="975"/>
      <c r="BM63" s="969"/>
      <c r="BN63" s="975"/>
      <c r="BO63" s="969"/>
      <c r="BP63" s="2864"/>
      <c r="BQ63" s="2863"/>
      <c r="BR63" s="2869"/>
      <c r="BS63" s="969"/>
      <c r="BT63" s="970"/>
      <c r="BU63" s="970"/>
      <c r="BV63" s="969"/>
      <c r="BW63" s="970"/>
      <c r="BX63" s="970"/>
      <c r="BY63" s="969"/>
      <c r="BZ63" s="970"/>
      <c r="CA63" s="970"/>
      <c r="CB63" s="2857"/>
      <c r="CC63" s="2858"/>
      <c r="CD63" s="2857"/>
      <c r="CE63" s="2859"/>
      <c r="CF63" s="2860"/>
      <c r="CG63" s="2861"/>
      <c r="CH63" s="2860"/>
      <c r="CI63" s="2861"/>
      <c r="CJ63" s="2860"/>
      <c r="CK63" s="2861"/>
      <c r="CL63" s="2860"/>
      <c r="CM63" s="2858"/>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2870" t="s">
        <v>1140</v>
      </c>
      <c r="C64" s="2859"/>
      <c r="D64" s="2861"/>
      <c r="E64" s="2860"/>
      <c r="F64" s="2861"/>
      <c r="G64" s="2860"/>
      <c r="H64" s="2861"/>
      <c r="I64" s="965"/>
      <c r="J64" s="966"/>
      <c r="K64" s="967"/>
      <c r="L64" s="968"/>
      <c r="M64" s="969"/>
      <c r="N64" s="970"/>
      <c r="O64" s="970"/>
      <c r="P64" s="970"/>
      <c r="Q64" s="971"/>
      <c r="R64" s="969"/>
      <c r="S64" s="970"/>
      <c r="T64" s="971"/>
      <c r="U64" s="970"/>
      <c r="V64" s="967"/>
      <c r="W64" s="972"/>
      <c r="X64" s="970"/>
      <c r="Y64" s="2864"/>
      <c r="Z64" s="2863"/>
      <c r="AA64" s="2869"/>
      <c r="AB64" s="2864"/>
      <c r="AC64" s="2863"/>
      <c r="AD64" s="2865"/>
      <c r="AE64" s="967"/>
      <c r="AF64" s="974"/>
      <c r="AG64" s="2862"/>
      <c r="AH64" s="2863"/>
      <c r="AI64" s="2865"/>
      <c r="AJ64" s="2862"/>
      <c r="AK64" s="2863"/>
      <c r="AL64" s="2863"/>
      <c r="AM64" s="2864"/>
      <c r="AN64" s="2863"/>
      <c r="AO64" s="2865"/>
      <c r="AP64" s="969"/>
      <c r="AQ64" s="975"/>
      <c r="AR64" s="976"/>
      <c r="AS64" s="977"/>
      <c r="AT64" s="2866"/>
      <c r="AU64" s="2866"/>
      <c r="AV64" s="2866"/>
      <c r="AW64" s="2866"/>
      <c r="AX64" s="2867"/>
      <c r="AY64" s="2866"/>
      <c r="AZ64" s="2866"/>
      <c r="BA64" s="2868"/>
      <c r="BB64" s="976"/>
      <c r="BC64" s="977"/>
      <c r="BD64" s="2866"/>
      <c r="BE64" s="2866"/>
      <c r="BF64" s="2866"/>
      <c r="BG64" s="2868"/>
      <c r="BH64" s="969"/>
      <c r="BI64" s="970"/>
      <c r="BJ64" s="971"/>
      <c r="BK64" s="969"/>
      <c r="BL64" s="975"/>
      <c r="BM64" s="969"/>
      <c r="BN64" s="975"/>
      <c r="BO64" s="969"/>
      <c r="BP64" s="2864"/>
      <c r="BQ64" s="2863"/>
      <c r="BR64" s="2869"/>
      <c r="BS64" s="969"/>
      <c r="BT64" s="970"/>
      <c r="BU64" s="970"/>
      <c r="BV64" s="969"/>
      <c r="BW64" s="970"/>
      <c r="BX64" s="970"/>
      <c r="BY64" s="969"/>
      <c r="BZ64" s="970"/>
      <c r="CA64" s="970"/>
      <c r="CB64" s="2857"/>
      <c r="CC64" s="2858"/>
      <c r="CD64" s="2857"/>
      <c r="CE64" s="2859"/>
      <c r="CF64" s="2860"/>
      <c r="CG64" s="2861"/>
      <c r="CH64" s="2860"/>
      <c r="CI64" s="2861"/>
      <c r="CJ64" s="2860"/>
      <c r="CK64" s="2861"/>
      <c r="CL64" s="2860"/>
      <c r="CM64" s="2858"/>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2870" t="s">
        <v>1141</v>
      </c>
      <c r="C65" s="2859"/>
      <c r="D65" s="2861"/>
      <c r="E65" s="2860"/>
      <c r="F65" s="2861"/>
      <c r="G65" s="2860"/>
      <c r="H65" s="2861"/>
      <c r="I65" s="965"/>
      <c r="J65" s="966"/>
      <c r="K65" s="967"/>
      <c r="L65" s="968"/>
      <c r="M65" s="969"/>
      <c r="N65" s="970"/>
      <c r="O65" s="970"/>
      <c r="P65" s="970"/>
      <c r="Q65" s="971"/>
      <c r="R65" s="969"/>
      <c r="S65" s="970"/>
      <c r="T65" s="971"/>
      <c r="U65" s="970"/>
      <c r="V65" s="967"/>
      <c r="W65" s="972"/>
      <c r="X65" s="970"/>
      <c r="Y65" s="2864"/>
      <c r="Z65" s="2863"/>
      <c r="AA65" s="2869"/>
      <c r="AB65" s="2864"/>
      <c r="AC65" s="2863"/>
      <c r="AD65" s="2865"/>
      <c r="AE65" s="967"/>
      <c r="AF65" s="974"/>
      <c r="AG65" s="2862"/>
      <c r="AH65" s="2863"/>
      <c r="AI65" s="2865"/>
      <c r="AJ65" s="2862"/>
      <c r="AK65" s="2863"/>
      <c r="AL65" s="2863"/>
      <c r="AM65" s="2864"/>
      <c r="AN65" s="2863"/>
      <c r="AO65" s="2865"/>
      <c r="AP65" s="969"/>
      <c r="AQ65" s="975"/>
      <c r="AR65" s="976"/>
      <c r="AS65" s="977"/>
      <c r="AT65" s="2866"/>
      <c r="AU65" s="2866"/>
      <c r="AV65" s="2866"/>
      <c r="AW65" s="2866"/>
      <c r="AX65" s="2867"/>
      <c r="AY65" s="2866"/>
      <c r="AZ65" s="2866"/>
      <c r="BA65" s="2868"/>
      <c r="BB65" s="976"/>
      <c r="BC65" s="977"/>
      <c r="BD65" s="2866"/>
      <c r="BE65" s="2866"/>
      <c r="BF65" s="2866"/>
      <c r="BG65" s="2868"/>
      <c r="BH65" s="969"/>
      <c r="BI65" s="970"/>
      <c r="BJ65" s="971"/>
      <c r="BK65" s="969"/>
      <c r="BL65" s="975"/>
      <c r="BM65" s="969"/>
      <c r="BN65" s="975"/>
      <c r="BO65" s="969"/>
      <c r="BP65" s="2864"/>
      <c r="BQ65" s="2863"/>
      <c r="BR65" s="2869"/>
      <c r="BS65" s="969"/>
      <c r="BT65" s="970"/>
      <c r="BU65" s="970"/>
      <c r="BV65" s="969"/>
      <c r="BW65" s="970"/>
      <c r="BX65" s="970"/>
      <c r="BY65" s="969"/>
      <c r="BZ65" s="970"/>
      <c r="CA65" s="970"/>
      <c r="CB65" s="2857"/>
      <c r="CC65" s="2858"/>
      <c r="CD65" s="2857"/>
      <c r="CE65" s="2859"/>
      <c r="CF65" s="2860"/>
      <c r="CG65" s="2861"/>
      <c r="CH65" s="2860"/>
      <c r="CI65" s="2861"/>
      <c r="CJ65" s="2860"/>
      <c r="CK65" s="2861"/>
      <c r="CL65" s="2860"/>
      <c r="CM65" s="2858"/>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2870" t="s">
        <v>1142</v>
      </c>
      <c r="C66" s="2859"/>
      <c r="D66" s="2861"/>
      <c r="E66" s="2860"/>
      <c r="F66" s="2861"/>
      <c r="G66" s="2860"/>
      <c r="H66" s="2861"/>
      <c r="I66" s="965"/>
      <c r="J66" s="966"/>
      <c r="K66" s="967"/>
      <c r="L66" s="968"/>
      <c r="M66" s="969"/>
      <c r="N66" s="970"/>
      <c r="O66" s="970"/>
      <c r="P66" s="970"/>
      <c r="Q66" s="971"/>
      <c r="R66" s="969"/>
      <c r="S66" s="970"/>
      <c r="T66" s="971"/>
      <c r="U66" s="970"/>
      <c r="V66" s="967"/>
      <c r="W66" s="972"/>
      <c r="X66" s="970"/>
      <c r="Y66" s="2864"/>
      <c r="Z66" s="2863"/>
      <c r="AA66" s="2869"/>
      <c r="AB66" s="2864"/>
      <c r="AC66" s="2863"/>
      <c r="AD66" s="2865"/>
      <c r="AE66" s="967"/>
      <c r="AF66" s="974"/>
      <c r="AG66" s="2862"/>
      <c r="AH66" s="2863"/>
      <c r="AI66" s="2865"/>
      <c r="AJ66" s="2862"/>
      <c r="AK66" s="2863"/>
      <c r="AL66" s="2863"/>
      <c r="AM66" s="2864"/>
      <c r="AN66" s="2863"/>
      <c r="AO66" s="2865"/>
      <c r="AP66" s="969"/>
      <c r="AQ66" s="975"/>
      <c r="AR66" s="976"/>
      <c r="AS66" s="977"/>
      <c r="AT66" s="2866"/>
      <c r="AU66" s="2866"/>
      <c r="AV66" s="2866"/>
      <c r="AW66" s="2866"/>
      <c r="AX66" s="2867"/>
      <c r="AY66" s="2866"/>
      <c r="AZ66" s="2866"/>
      <c r="BA66" s="2868"/>
      <c r="BB66" s="976"/>
      <c r="BC66" s="977"/>
      <c r="BD66" s="2866"/>
      <c r="BE66" s="2866"/>
      <c r="BF66" s="2866"/>
      <c r="BG66" s="2868"/>
      <c r="BH66" s="969"/>
      <c r="BI66" s="970"/>
      <c r="BJ66" s="971"/>
      <c r="BK66" s="969"/>
      <c r="BL66" s="975"/>
      <c r="BM66" s="969"/>
      <c r="BN66" s="975"/>
      <c r="BO66" s="969"/>
      <c r="BP66" s="2864"/>
      <c r="BQ66" s="2863"/>
      <c r="BR66" s="2869"/>
      <c r="BS66" s="969"/>
      <c r="BT66" s="970"/>
      <c r="BU66" s="970"/>
      <c r="BV66" s="969"/>
      <c r="BW66" s="970"/>
      <c r="BX66" s="970"/>
      <c r="BY66" s="969"/>
      <c r="BZ66" s="970"/>
      <c r="CA66" s="970"/>
      <c r="CB66" s="2857"/>
      <c r="CC66" s="2858"/>
      <c r="CD66" s="2857"/>
      <c r="CE66" s="2859"/>
      <c r="CF66" s="2860"/>
      <c r="CG66" s="2861"/>
      <c r="CH66" s="2860"/>
      <c r="CI66" s="2861"/>
      <c r="CJ66" s="2860"/>
      <c r="CK66" s="2861"/>
      <c r="CL66" s="2860"/>
      <c r="CM66" s="2858"/>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2870" t="s">
        <v>1143</v>
      </c>
      <c r="C67" s="2859"/>
      <c r="D67" s="2861"/>
      <c r="E67" s="2860"/>
      <c r="F67" s="2861"/>
      <c r="G67" s="2860"/>
      <c r="H67" s="2861"/>
      <c r="I67" s="965"/>
      <c r="J67" s="966"/>
      <c r="K67" s="967"/>
      <c r="L67" s="968"/>
      <c r="M67" s="969"/>
      <c r="N67" s="970"/>
      <c r="O67" s="970"/>
      <c r="P67" s="970"/>
      <c r="Q67" s="971"/>
      <c r="R67" s="969"/>
      <c r="S67" s="970"/>
      <c r="T67" s="971"/>
      <c r="U67" s="970"/>
      <c r="V67" s="967"/>
      <c r="W67" s="972"/>
      <c r="X67" s="970"/>
      <c r="Y67" s="2864"/>
      <c r="Z67" s="2863"/>
      <c r="AA67" s="2869"/>
      <c r="AB67" s="2864"/>
      <c r="AC67" s="2863"/>
      <c r="AD67" s="2865"/>
      <c r="AE67" s="967"/>
      <c r="AF67" s="974"/>
      <c r="AG67" s="2862"/>
      <c r="AH67" s="2863"/>
      <c r="AI67" s="2865"/>
      <c r="AJ67" s="2862"/>
      <c r="AK67" s="2863"/>
      <c r="AL67" s="2863"/>
      <c r="AM67" s="2864"/>
      <c r="AN67" s="2863"/>
      <c r="AO67" s="2865"/>
      <c r="AP67" s="969"/>
      <c r="AQ67" s="975"/>
      <c r="AR67" s="976"/>
      <c r="AS67" s="977"/>
      <c r="AT67" s="2866"/>
      <c r="AU67" s="2866"/>
      <c r="AV67" s="2866"/>
      <c r="AW67" s="2866"/>
      <c r="AX67" s="2867"/>
      <c r="AY67" s="2866"/>
      <c r="AZ67" s="2866"/>
      <c r="BA67" s="2868"/>
      <c r="BB67" s="976"/>
      <c r="BC67" s="977"/>
      <c r="BD67" s="2866"/>
      <c r="BE67" s="2866"/>
      <c r="BF67" s="2866"/>
      <c r="BG67" s="2868"/>
      <c r="BH67" s="969"/>
      <c r="BI67" s="970"/>
      <c r="BJ67" s="971"/>
      <c r="BK67" s="969"/>
      <c r="BL67" s="975"/>
      <c r="BM67" s="969"/>
      <c r="BN67" s="975"/>
      <c r="BO67" s="969"/>
      <c r="BP67" s="2864"/>
      <c r="BQ67" s="2863"/>
      <c r="BR67" s="2869"/>
      <c r="BS67" s="969"/>
      <c r="BT67" s="970"/>
      <c r="BU67" s="970"/>
      <c r="BV67" s="969"/>
      <c r="BW67" s="970"/>
      <c r="BX67" s="970"/>
      <c r="BY67" s="969"/>
      <c r="BZ67" s="970"/>
      <c r="CA67" s="970"/>
      <c r="CB67" s="2857"/>
      <c r="CC67" s="2858"/>
      <c r="CD67" s="2857"/>
      <c r="CE67" s="2859"/>
      <c r="CF67" s="2860"/>
      <c r="CG67" s="2861"/>
      <c r="CH67" s="2860"/>
      <c r="CI67" s="2861"/>
      <c r="CJ67" s="2860"/>
      <c r="CK67" s="2861"/>
      <c r="CL67" s="2860"/>
      <c r="CM67" s="2858"/>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2870" t="s">
        <v>1144</v>
      </c>
      <c r="C68" s="2859"/>
      <c r="D68" s="2861"/>
      <c r="E68" s="2860"/>
      <c r="F68" s="2861"/>
      <c r="G68" s="2860"/>
      <c r="H68" s="2861"/>
      <c r="I68" s="965"/>
      <c r="J68" s="966"/>
      <c r="K68" s="967"/>
      <c r="L68" s="968"/>
      <c r="M68" s="969"/>
      <c r="N68" s="970"/>
      <c r="O68" s="970"/>
      <c r="P68" s="970"/>
      <c r="Q68" s="971"/>
      <c r="R68" s="969"/>
      <c r="S68" s="970"/>
      <c r="T68" s="971"/>
      <c r="U68" s="970"/>
      <c r="V68" s="967"/>
      <c r="W68" s="972"/>
      <c r="X68" s="970"/>
      <c r="Y68" s="2864"/>
      <c r="Z68" s="2863"/>
      <c r="AA68" s="2869"/>
      <c r="AB68" s="2864"/>
      <c r="AC68" s="2863"/>
      <c r="AD68" s="2865"/>
      <c r="AE68" s="967"/>
      <c r="AF68" s="974"/>
      <c r="AG68" s="2862"/>
      <c r="AH68" s="2863"/>
      <c r="AI68" s="2865"/>
      <c r="AJ68" s="2862"/>
      <c r="AK68" s="2863"/>
      <c r="AL68" s="2863"/>
      <c r="AM68" s="2864"/>
      <c r="AN68" s="2863"/>
      <c r="AO68" s="2865"/>
      <c r="AP68" s="969"/>
      <c r="AQ68" s="975"/>
      <c r="AR68" s="976"/>
      <c r="AS68" s="977"/>
      <c r="AT68" s="2866"/>
      <c r="AU68" s="2866"/>
      <c r="AV68" s="2866"/>
      <c r="AW68" s="2866"/>
      <c r="AX68" s="2867"/>
      <c r="AY68" s="2866"/>
      <c r="AZ68" s="2866"/>
      <c r="BA68" s="2868"/>
      <c r="BB68" s="976"/>
      <c r="BC68" s="977"/>
      <c r="BD68" s="2866"/>
      <c r="BE68" s="2866"/>
      <c r="BF68" s="2866"/>
      <c r="BG68" s="2868"/>
      <c r="BH68" s="969"/>
      <c r="BI68" s="970"/>
      <c r="BJ68" s="971"/>
      <c r="BK68" s="969"/>
      <c r="BL68" s="975"/>
      <c r="BM68" s="969"/>
      <c r="BN68" s="975"/>
      <c r="BO68" s="969"/>
      <c r="BP68" s="2864"/>
      <c r="BQ68" s="2863"/>
      <c r="BR68" s="2869"/>
      <c r="BS68" s="969"/>
      <c r="BT68" s="970"/>
      <c r="BU68" s="970"/>
      <c r="BV68" s="969"/>
      <c r="BW68" s="970"/>
      <c r="BX68" s="970"/>
      <c r="BY68" s="969"/>
      <c r="BZ68" s="970"/>
      <c r="CA68" s="970"/>
      <c r="CB68" s="2857"/>
      <c r="CC68" s="2858"/>
      <c r="CD68" s="2857"/>
      <c r="CE68" s="2859"/>
      <c r="CF68" s="2860"/>
      <c r="CG68" s="2861"/>
      <c r="CH68" s="2860"/>
      <c r="CI68" s="2861"/>
      <c r="CJ68" s="2860"/>
      <c r="CK68" s="2861"/>
      <c r="CL68" s="2860"/>
      <c r="CM68" s="2858"/>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2870" t="s">
        <v>1145</v>
      </c>
      <c r="C69" s="2859"/>
      <c r="D69" s="2861"/>
      <c r="E69" s="2860"/>
      <c r="F69" s="2861"/>
      <c r="G69" s="2860"/>
      <c r="H69" s="2861"/>
      <c r="I69" s="965"/>
      <c r="J69" s="966"/>
      <c r="K69" s="967"/>
      <c r="L69" s="968"/>
      <c r="M69" s="969"/>
      <c r="N69" s="970"/>
      <c r="O69" s="970"/>
      <c r="P69" s="970"/>
      <c r="Q69" s="971"/>
      <c r="R69" s="969"/>
      <c r="S69" s="970"/>
      <c r="T69" s="971"/>
      <c r="U69" s="970"/>
      <c r="V69" s="967"/>
      <c r="W69" s="972"/>
      <c r="X69" s="970"/>
      <c r="Y69" s="2864"/>
      <c r="Z69" s="2863"/>
      <c r="AA69" s="2869"/>
      <c r="AB69" s="2864"/>
      <c r="AC69" s="2863"/>
      <c r="AD69" s="2865"/>
      <c r="AE69" s="967"/>
      <c r="AF69" s="974"/>
      <c r="AG69" s="2862"/>
      <c r="AH69" s="2863"/>
      <c r="AI69" s="2865"/>
      <c r="AJ69" s="2862"/>
      <c r="AK69" s="2863"/>
      <c r="AL69" s="2863"/>
      <c r="AM69" s="2864"/>
      <c r="AN69" s="2863"/>
      <c r="AO69" s="2865"/>
      <c r="AP69" s="969"/>
      <c r="AQ69" s="975"/>
      <c r="AR69" s="976"/>
      <c r="AS69" s="977"/>
      <c r="AT69" s="2866"/>
      <c r="AU69" s="2866"/>
      <c r="AV69" s="2866"/>
      <c r="AW69" s="2866"/>
      <c r="AX69" s="2867"/>
      <c r="AY69" s="2866"/>
      <c r="AZ69" s="2866"/>
      <c r="BA69" s="2868"/>
      <c r="BB69" s="976"/>
      <c r="BC69" s="977"/>
      <c r="BD69" s="2866"/>
      <c r="BE69" s="2866"/>
      <c r="BF69" s="2866"/>
      <c r="BG69" s="2868"/>
      <c r="BH69" s="969"/>
      <c r="BI69" s="970"/>
      <c r="BJ69" s="971"/>
      <c r="BK69" s="969"/>
      <c r="BL69" s="975"/>
      <c r="BM69" s="969"/>
      <c r="BN69" s="975"/>
      <c r="BO69" s="969"/>
      <c r="BP69" s="2864"/>
      <c r="BQ69" s="2863"/>
      <c r="BR69" s="2869"/>
      <c r="BS69" s="969"/>
      <c r="BT69" s="970"/>
      <c r="BU69" s="970"/>
      <c r="BV69" s="969"/>
      <c r="BW69" s="970"/>
      <c r="BX69" s="970"/>
      <c r="BY69" s="969"/>
      <c r="BZ69" s="970"/>
      <c r="CA69" s="970"/>
      <c r="CB69" s="2857"/>
      <c r="CC69" s="2858"/>
      <c r="CD69" s="2857"/>
      <c r="CE69" s="2859"/>
      <c r="CF69" s="2860"/>
      <c r="CG69" s="2861"/>
      <c r="CH69" s="2860"/>
      <c r="CI69" s="2861"/>
      <c r="CJ69" s="2860"/>
      <c r="CK69" s="2861"/>
      <c r="CL69" s="2860"/>
      <c r="CM69" s="2858"/>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2870" t="s">
        <v>1146</v>
      </c>
      <c r="C70" s="2859"/>
      <c r="D70" s="2861"/>
      <c r="E70" s="2860"/>
      <c r="F70" s="2861"/>
      <c r="G70" s="2860"/>
      <c r="H70" s="2861"/>
      <c r="I70" s="965"/>
      <c r="J70" s="966"/>
      <c r="K70" s="967"/>
      <c r="L70" s="968"/>
      <c r="M70" s="969"/>
      <c r="N70" s="970"/>
      <c r="O70" s="970"/>
      <c r="P70" s="970"/>
      <c r="Q70" s="971"/>
      <c r="R70" s="969"/>
      <c r="S70" s="970"/>
      <c r="T70" s="971"/>
      <c r="U70" s="970"/>
      <c r="V70" s="967"/>
      <c r="W70" s="972"/>
      <c r="X70" s="970"/>
      <c r="Y70" s="2864"/>
      <c r="Z70" s="2863"/>
      <c r="AA70" s="2869"/>
      <c r="AB70" s="2864"/>
      <c r="AC70" s="2863"/>
      <c r="AD70" s="2865"/>
      <c r="AE70" s="967"/>
      <c r="AF70" s="974"/>
      <c r="AG70" s="2862"/>
      <c r="AH70" s="2863"/>
      <c r="AI70" s="2865"/>
      <c r="AJ70" s="2862"/>
      <c r="AK70" s="2863"/>
      <c r="AL70" s="2863"/>
      <c r="AM70" s="2864"/>
      <c r="AN70" s="2863"/>
      <c r="AO70" s="2865"/>
      <c r="AP70" s="969"/>
      <c r="AQ70" s="975"/>
      <c r="AR70" s="976"/>
      <c r="AS70" s="977"/>
      <c r="AT70" s="2866"/>
      <c r="AU70" s="2866"/>
      <c r="AV70" s="2866"/>
      <c r="AW70" s="2866"/>
      <c r="AX70" s="2867"/>
      <c r="AY70" s="2866"/>
      <c r="AZ70" s="2866"/>
      <c r="BA70" s="2868"/>
      <c r="BB70" s="976"/>
      <c r="BC70" s="977"/>
      <c r="BD70" s="2866"/>
      <c r="BE70" s="2866"/>
      <c r="BF70" s="2866"/>
      <c r="BG70" s="2868"/>
      <c r="BH70" s="969"/>
      <c r="BI70" s="970"/>
      <c r="BJ70" s="971"/>
      <c r="BK70" s="969"/>
      <c r="BL70" s="975"/>
      <c r="BM70" s="969"/>
      <c r="BN70" s="975"/>
      <c r="BO70" s="969"/>
      <c r="BP70" s="2864"/>
      <c r="BQ70" s="2863"/>
      <c r="BR70" s="2869"/>
      <c r="BS70" s="969"/>
      <c r="BT70" s="970"/>
      <c r="BU70" s="970"/>
      <c r="BV70" s="969"/>
      <c r="BW70" s="970"/>
      <c r="BX70" s="970"/>
      <c r="BY70" s="969"/>
      <c r="BZ70" s="970"/>
      <c r="CA70" s="970"/>
      <c r="CB70" s="2857"/>
      <c r="CC70" s="2858"/>
      <c r="CD70" s="2857"/>
      <c r="CE70" s="2859"/>
      <c r="CF70" s="2860"/>
      <c r="CG70" s="2861"/>
      <c r="CH70" s="2860"/>
      <c r="CI70" s="2861"/>
      <c r="CJ70" s="2860"/>
      <c r="CK70" s="2861"/>
      <c r="CL70" s="2860"/>
      <c r="CM70" s="2858"/>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2870" t="s">
        <v>1147</v>
      </c>
      <c r="C71" s="2859"/>
      <c r="D71" s="2861"/>
      <c r="E71" s="2860"/>
      <c r="F71" s="2861"/>
      <c r="G71" s="2860"/>
      <c r="H71" s="2861"/>
      <c r="I71" s="965"/>
      <c r="J71" s="966"/>
      <c r="K71" s="967"/>
      <c r="L71" s="968"/>
      <c r="M71" s="969"/>
      <c r="N71" s="970"/>
      <c r="O71" s="970"/>
      <c r="P71" s="970"/>
      <c r="Q71" s="971"/>
      <c r="R71" s="969"/>
      <c r="S71" s="970"/>
      <c r="T71" s="971"/>
      <c r="U71" s="970"/>
      <c r="V71" s="967"/>
      <c r="W71" s="972"/>
      <c r="X71" s="970"/>
      <c r="Y71" s="2864"/>
      <c r="Z71" s="2863"/>
      <c r="AA71" s="2869"/>
      <c r="AB71" s="2864"/>
      <c r="AC71" s="2863"/>
      <c r="AD71" s="2865"/>
      <c r="AE71" s="967"/>
      <c r="AF71" s="974"/>
      <c r="AG71" s="2862"/>
      <c r="AH71" s="2863"/>
      <c r="AI71" s="2865"/>
      <c r="AJ71" s="2862"/>
      <c r="AK71" s="2863"/>
      <c r="AL71" s="2863"/>
      <c r="AM71" s="2864"/>
      <c r="AN71" s="2863"/>
      <c r="AO71" s="2865"/>
      <c r="AP71" s="969"/>
      <c r="AQ71" s="975"/>
      <c r="AR71" s="976"/>
      <c r="AS71" s="977"/>
      <c r="AT71" s="2866"/>
      <c r="AU71" s="2866"/>
      <c r="AV71" s="2866"/>
      <c r="AW71" s="2866"/>
      <c r="AX71" s="2867"/>
      <c r="AY71" s="2866"/>
      <c r="AZ71" s="2866"/>
      <c r="BA71" s="2868"/>
      <c r="BB71" s="976"/>
      <c r="BC71" s="977"/>
      <c r="BD71" s="2866"/>
      <c r="BE71" s="2866"/>
      <c r="BF71" s="2866"/>
      <c r="BG71" s="2868"/>
      <c r="BH71" s="969"/>
      <c r="BI71" s="970"/>
      <c r="BJ71" s="971"/>
      <c r="BK71" s="969"/>
      <c r="BL71" s="975"/>
      <c r="BM71" s="969"/>
      <c r="BN71" s="975"/>
      <c r="BO71" s="969"/>
      <c r="BP71" s="2864"/>
      <c r="BQ71" s="2863"/>
      <c r="BR71" s="2869"/>
      <c r="BS71" s="969"/>
      <c r="BT71" s="970"/>
      <c r="BU71" s="970"/>
      <c r="BV71" s="969"/>
      <c r="BW71" s="970"/>
      <c r="BX71" s="970"/>
      <c r="BY71" s="969"/>
      <c r="BZ71" s="970"/>
      <c r="CA71" s="970"/>
      <c r="CB71" s="2857"/>
      <c r="CC71" s="2858"/>
      <c r="CD71" s="2857"/>
      <c r="CE71" s="2859"/>
      <c r="CF71" s="2860"/>
      <c r="CG71" s="2861"/>
      <c r="CH71" s="2860"/>
      <c r="CI71" s="2861"/>
      <c r="CJ71" s="2860"/>
      <c r="CK71" s="2861"/>
      <c r="CL71" s="2860"/>
      <c r="CM71" s="2858"/>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2870" t="s">
        <v>1148</v>
      </c>
      <c r="C72" s="2859"/>
      <c r="D72" s="2861"/>
      <c r="E72" s="2860"/>
      <c r="F72" s="2861"/>
      <c r="G72" s="2860"/>
      <c r="H72" s="2861"/>
      <c r="I72" s="965"/>
      <c r="J72" s="966"/>
      <c r="K72" s="967"/>
      <c r="L72" s="968"/>
      <c r="M72" s="969"/>
      <c r="N72" s="970"/>
      <c r="O72" s="970"/>
      <c r="P72" s="970"/>
      <c r="Q72" s="971"/>
      <c r="R72" s="969"/>
      <c r="S72" s="970"/>
      <c r="T72" s="971"/>
      <c r="U72" s="970"/>
      <c r="V72" s="967"/>
      <c r="W72" s="972"/>
      <c r="X72" s="970"/>
      <c r="Y72" s="2864"/>
      <c r="Z72" s="2863"/>
      <c r="AA72" s="2869"/>
      <c r="AB72" s="2864"/>
      <c r="AC72" s="2863"/>
      <c r="AD72" s="2865"/>
      <c r="AE72" s="967"/>
      <c r="AF72" s="974"/>
      <c r="AG72" s="2862"/>
      <c r="AH72" s="2863"/>
      <c r="AI72" s="2865"/>
      <c r="AJ72" s="2862"/>
      <c r="AK72" s="2863"/>
      <c r="AL72" s="2863"/>
      <c r="AM72" s="2864"/>
      <c r="AN72" s="2863"/>
      <c r="AO72" s="2865"/>
      <c r="AP72" s="969"/>
      <c r="AQ72" s="975"/>
      <c r="AR72" s="976"/>
      <c r="AS72" s="977"/>
      <c r="AT72" s="2866"/>
      <c r="AU72" s="2866"/>
      <c r="AV72" s="2866"/>
      <c r="AW72" s="2866"/>
      <c r="AX72" s="2867"/>
      <c r="AY72" s="2866"/>
      <c r="AZ72" s="2866"/>
      <c r="BA72" s="2868"/>
      <c r="BB72" s="976"/>
      <c r="BC72" s="977"/>
      <c r="BD72" s="2866"/>
      <c r="BE72" s="2866"/>
      <c r="BF72" s="2866"/>
      <c r="BG72" s="2868"/>
      <c r="BH72" s="969"/>
      <c r="BI72" s="970"/>
      <c r="BJ72" s="971"/>
      <c r="BK72" s="969"/>
      <c r="BL72" s="975"/>
      <c r="BM72" s="969"/>
      <c r="BN72" s="975"/>
      <c r="BO72" s="969"/>
      <c r="BP72" s="2864"/>
      <c r="BQ72" s="2863"/>
      <c r="BR72" s="2869"/>
      <c r="BS72" s="969"/>
      <c r="BT72" s="970"/>
      <c r="BU72" s="970"/>
      <c r="BV72" s="969"/>
      <c r="BW72" s="970"/>
      <c r="BX72" s="970"/>
      <c r="BY72" s="969"/>
      <c r="BZ72" s="970"/>
      <c r="CA72" s="970"/>
      <c r="CB72" s="2857"/>
      <c r="CC72" s="2858"/>
      <c r="CD72" s="2857"/>
      <c r="CE72" s="2859"/>
      <c r="CF72" s="2860"/>
      <c r="CG72" s="2861"/>
      <c r="CH72" s="2860"/>
      <c r="CI72" s="2861"/>
      <c r="CJ72" s="2860"/>
      <c r="CK72" s="2861"/>
      <c r="CL72" s="2860"/>
      <c r="CM72" s="2858"/>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2870" t="s">
        <v>1149</v>
      </c>
      <c r="C73" s="2859"/>
      <c r="D73" s="2861"/>
      <c r="E73" s="2860"/>
      <c r="F73" s="2861"/>
      <c r="G73" s="2860"/>
      <c r="H73" s="2861"/>
      <c r="I73" s="965"/>
      <c r="J73" s="966"/>
      <c r="K73" s="967"/>
      <c r="L73" s="968"/>
      <c r="M73" s="969"/>
      <c r="N73" s="970"/>
      <c r="O73" s="970"/>
      <c r="P73" s="970"/>
      <c r="Q73" s="971"/>
      <c r="R73" s="969"/>
      <c r="S73" s="970"/>
      <c r="T73" s="971"/>
      <c r="U73" s="970"/>
      <c r="V73" s="967"/>
      <c r="W73" s="972"/>
      <c r="X73" s="970"/>
      <c r="Y73" s="2864"/>
      <c r="Z73" s="2863"/>
      <c r="AA73" s="2869"/>
      <c r="AB73" s="2864"/>
      <c r="AC73" s="2863"/>
      <c r="AD73" s="2865"/>
      <c r="AE73" s="967"/>
      <c r="AF73" s="974"/>
      <c r="AG73" s="2862"/>
      <c r="AH73" s="2863"/>
      <c r="AI73" s="2865"/>
      <c r="AJ73" s="2862"/>
      <c r="AK73" s="2863"/>
      <c r="AL73" s="2863"/>
      <c r="AM73" s="2864"/>
      <c r="AN73" s="2863"/>
      <c r="AO73" s="2865"/>
      <c r="AP73" s="969"/>
      <c r="AQ73" s="975"/>
      <c r="AR73" s="976"/>
      <c r="AS73" s="977"/>
      <c r="AT73" s="2866"/>
      <c r="AU73" s="2866"/>
      <c r="AV73" s="2866"/>
      <c r="AW73" s="2866"/>
      <c r="AX73" s="2867"/>
      <c r="AY73" s="2866"/>
      <c r="AZ73" s="2866"/>
      <c r="BA73" s="2868"/>
      <c r="BB73" s="976"/>
      <c r="BC73" s="977"/>
      <c r="BD73" s="2866"/>
      <c r="BE73" s="2866"/>
      <c r="BF73" s="2866"/>
      <c r="BG73" s="2868"/>
      <c r="BH73" s="969"/>
      <c r="BI73" s="970"/>
      <c r="BJ73" s="971"/>
      <c r="BK73" s="969"/>
      <c r="BL73" s="975"/>
      <c r="BM73" s="969"/>
      <c r="BN73" s="975"/>
      <c r="BO73" s="969"/>
      <c r="BP73" s="2864"/>
      <c r="BQ73" s="2863"/>
      <c r="BR73" s="2869"/>
      <c r="BS73" s="969"/>
      <c r="BT73" s="970"/>
      <c r="BU73" s="970"/>
      <c r="BV73" s="969"/>
      <c r="BW73" s="970"/>
      <c r="BX73" s="970"/>
      <c r="BY73" s="969"/>
      <c r="BZ73" s="970"/>
      <c r="CA73" s="970"/>
      <c r="CB73" s="2857"/>
      <c r="CC73" s="2858"/>
      <c r="CD73" s="2857"/>
      <c r="CE73" s="2859"/>
      <c r="CF73" s="2860"/>
      <c r="CG73" s="2861"/>
      <c r="CH73" s="2860"/>
      <c r="CI73" s="2861"/>
      <c r="CJ73" s="2860"/>
      <c r="CK73" s="2861"/>
      <c r="CL73" s="2860"/>
      <c r="CM73" s="2858"/>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2870" t="s">
        <v>1150</v>
      </c>
      <c r="C74" s="2859"/>
      <c r="D74" s="2861"/>
      <c r="E74" s="2860"/>
      <c r="F74" s="2861"/>
      <c r="G74" s="2860"/>
      <c r="H74" s="2861"/>
      <c r="I74" s="965"/>
      <c r="J74" s="966"/>
      <c r="K74" s="967"/>
      <c r="L74" s="968"/>
      <c r="M74" s="969"/>
      <c r="N74" s="970"/>
      <c r="O74" s="970"/>
      <c r="P74" s="970"/>
      <c r="Q74" s="971"/>
      <c r="R74" s="969"/>
      <c r="S74" s="970"/>
      <c r="T74" s="971"/>
      <c r="U74" s="970"/>
      <c r="V74" s="967"/>
      <c r="W74" s="972"/>
      <c r="X74" s="970"/>
      <c r="Y74" s="2864"/>
      <c r="Z74" s="2863"/>
      <c r="AA74" s="2869"/>
      <c r="AB74" s="2864"/>
      <c r="AC74" s="2863"/>
      <c r="AD74" s="2865"/>
      <c r="AE74" s="967"/>
      <c r="AF74" s="974"/>
      <c r="AG74" s="2862"/>
      <c r="AH74" s="2863"/>
      <c r="AI74" s="2865"/>
      <c r="AJ74" s="2862"/>
      <c r="AK74" s="2863"/>
      <c r="AL74" s="2863"/>
      <c r="AM74" s="2864"/>
      <c r="AN74" s="2863"/>
      <c r="AO74" s="2865"/>
      <c r="AP74" s="969"/>
      <c r="AQ74" s="975"/>
      <c r="AR74" s="976"/>
      <c r="AS74" s="977"/>
      <c r="AT74" s="2866"/>
      <c r="AU74" s="2866"/>
      <c r="AV74" s="2866"/>
      <c r="AW74" s="2866"/>
      <c r="AX74" s="2867"/>
      <c r="AY74" s="2866"/>
      <c r="AZ74" s="2866"/>
      <c r="BA74" s="2868"/>
      <c r="BB74" s="976"/>
      <c r="BC74" s="977"/>
      <c r="BD74" s="2866"/>
      <c r="BE74" s="2866"/>
      <c r="BF74" s="2866"/>
      <c r="BG74" s="2868"/>
      <c r="BH74" s="969"/>
      <c r="BI74" s="970"/>
      <c r="BJ74" s="971"/>
      <c r="BK74" s="969"/>
      <c r="BL74" s="975"/>
      <c r="BM74" s="969"/>
      <c r="BN74" s="975"/>
      <c r="BO74" s="969"/>
      <c r="BP74" s="2864"/>
      <c r="BQ74" s="2863"/>
      <c r="BR74" s="2869"/>
      <c r="BS74" s="969"/>
      <c r="BT74" s="970"/>
      <c r="BU74" s="970"/>
      <c r="BV74" s="969"/>
      <c r="BW74" s="970"/>
      <c r="BX74" s="970"/>
      <c r="BY74" s="969"/>
      <c r="BZ74" s="970"/>
      <c r="CA74" s="970"/>
      <c r="CB74" s="2857"/>
      <c r="CC74" s="2858"/>
      <c r="CD74" s="2857"/>
      <c r="CE74" s="2859"/>
      <c r="CF74" s="2860"/>
      <c r="CG74" s="2861"/>
      <c r="CH74" s="2860"/>
      <c r="CI74" s="2861"/>
      <c r="CJ74" s="2860"/>
      <c r="CK74" s="2861"/>
      <c r="CL74" s="2860"/>
      <c r="CM74" s="2858"/>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2870" t="s">
        <v>1151</v>
      </c>
      <c r="C75" s="2859"/>
      <c r="D75" s="2861"/>
      <c r="E75" s="2860"/>
      <c r="F75" s="2861"/>
      <c r="G75" s="2860"/>
      <c r="H75" s="2861"/>
      <c r="I75" s="965"/>
      <c r="J75" s="966"/>
      <c r="K75" s="967"/>
      <c r="L75" s="968"/>
      <c r="M75" s="969"/>
      <c r="N75" s="970"/>
      <c r="O75" s="970"/>
      <c r="P75" s="970"/>
      <c r="Q75" s="971"/>
      <c r="R75" s="969"/>
      <c r="S75" s="970"/>
      <c r="T75" s="971"/>
      <c r="U75" s="970"/>
      <c r="V75" s="967"/>
      <c r="W75" s="972"/>
      <c r="X75" s="970"/>
      <c r="Y75" s="2864"/>
      <c r="Z75" s="2863"/>
      <c r="AA75" s="2869"/>
      <c r="AB75" s="2864"/>
      <c r="AC75" s="2863"/>
      <c r="AD75" s="2865"/>
      <c r="AE75" s="967"/>
      <c r="AF75" s="974"/>
      <c r="AG75" s="2862"/>
      <c r="AH75" s="2863"/>
      <c r="AI75" s="2865"/>
      <c r="AJ75" s="2862"/>
      <c r="AK75" s="2863"/>
      <c r="AL75" s="2863"/>
      <c r="AM75" s="2864"/>
      <c r="AN75" s="2863"/>
      <c r="AO75" s="2865"/>
      <c r="AP75" s="969"/>
      <c r="AQ75" s="975"/>
      <c r="AR75" s="976"/>
      <c r="AS75" s="977"/>
      <c r="AT75" s="2866"/>
      <c r="AU75" s="2866"/>
      <c r="AV75" s="2866"/>
      <c r="AW75" s="2866"/>
      <c r="AX75" s="2867"/>
      <c r="AY75" s="2866"/>
      <c r="AZ75" s="2866"/>
      <c r="BA75" s="2868"/>
      <c r="BB75" s="976"/>
      <c r="BC75" s="977"/>
      <c r="BD75" s="2866"/>
      <c r="BE75" s="2866"/>
      <c r="BF75" s="2866"/>
      <c r="BG75" s="2868"/>
      <c r="BH75" s="969"/>
      <c r="BI75" s="970"/>
      <c r="BJ75" s="971"/>
      <c r="BK75" s="969"/>
      <c r="BL75" s="975"/>
      <c r="BM75" s="969"/>
      <c r="BN75" s="975"/>
      <c r="BO75" s="969"/>
      <c r="BP75" s="2864"/>
      <c r="BQ75" s="2863"/>
      <c r="BR75" s="2869"/>
      <c r="BS75" s="969"/>
      <c r="BT75" s="970"/>
      <c r="BU75" s="970"/>
      <c r="BV75" s="969"/>
      <c r="BW75" s="970"/>
      <c r="BX75" s="970"/>
      <c r="BY75" s="969"/>
      <c r="BZ75" s="970"/>
      <c r="CA75" s="970"/>
      <c r="CB75" s="2857"/>
      <c r="CC75" s="2858"/>
      <c r="CD75" s="2857"/>
      <c r="CE75" s="2859"/>
      <c r="CF75" s="2860"/>
      <c r="CG75" s="2861"/>
      <c r="CH75" s="2860"/>
      <c r="CI75" s="2861"/>
      <c r="CJ75" s="2860"/>
      <c r="CK75" s="2861"/>
      <c r="CL75" s="2860"/>
      <c r="CM75" s="2858"/>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2870" t="s">
        <v>1152</v>
      </c>
      <c r="C76" s="2859"/>
      <c r="D76" s="2861"/>
      <c r="E76" s="2860"/>
      <c r="F76" s="2861"/>
      <c r="G76" s="2860"/>
      <c r="H76" s="2861"/>
      <c r="I76" s="965"/>
      <c r="J76" s="966"/>
      <c r="K76" s="967"/>
      <c r="L76" s="968"/>
      <c r="M76" s="969"/>
      <c r="N76" s="970"/>
      <c r="O76" s="970"/>
      <c r="P76" s="970"/>
      <c r="Q76" s="971"/>
      <c r="R76" s="969"/>
      <c r="S76" s="970"/>
      <c r="T76" s="971"/>
      <c r="U76" s="970"/>
      <c r="V76" s="967"/>
      <c r="W76" s="972"/>
      <c r="X76" s="970"/>
      <c r="Y76" s="2864"/>
      <c r="Z76" s="2863"/>
      <c r="AA76" s="2869"/>
      <c r="AB76" s="2864"/>
      <c r="AC76" s="2863"/>
      <c r="AD76" s="2865"/>
      <c r="AE76" s="967"/>
      <c r="AF76" s="974"/>
      <c r="AG76" s="2862"/>
      <c r="AH76" s="2863"/>
      <c r="AI76" s="2865"/>
      <c r="AJ76" s="2862"/>
      <c r="AK76" s="2863"/>
      <c r="AL76" s="2863"/>
      <c r="AM76" s="2864"/>
      <c r="AN76" s="2863"/>
      <c r="AO76" s="2865"/>
      <c r="AP76" s="969"/>
      <c r="AQ76" s="975"/>
      <c r="AR76" s="976"/>
      <c r="AS76" s="977"/>
      <c r="AT76" s="2866"/>
      <c r="AU76" s="2866"/>
      <c r="AV76" s="2866"/>
      <c r="AW76" s="2866"/>
      <c r="AX76" s="2867"/>
      <c r="AY76" s="2866"/>
      <c r="AZ76" s="2866"/>
      <c r="BA76" s="2868"/>
      <c r="BB76" s="976"/>
      <c r="BC76" s="977"/>
      <c r="BD76" s="2866"/>
      <c r="BE76" s="2866"/>
      <c r="BF76" s="2866"/>
      <c r="BG76" s="2868"/>
      <c r="BH76" s="969"/>
      <c r="BI76" s="970"/>
      <c r="BJ76" s="971"/>
      <c r="BK76" s="969"/>
      <c r="BL76" s="975"/>
      <c r="BM76" s="969"/>
      <c r="BN76" s="975"/>
      <c r="BO76" s="969"/>
      <c r="BP76" s="2864"/>
      <c r="BQ76" s="2863"/>
      <c r="BR76" s="2869"/>
      <c r="BS76" s="969"/>
      <c r="BT76" s="970"/>
      <c r="BU76" s="970"/>
      <c r="BV76" s="969"/>
      <c r="BW76" s="970"/>
      <c r="BX76" s="970"/>
      <c r="BY76" s="969"/>
      <c r="BZ76" s="970"/>
      <c r="CA76" s="970"/>
      <c r="CB76" s="2857"/>
      <c r="CC76" s="2858"/>
      <c r="CD76" s="2857"/>
      <c r="CE76" s="2859"/>
      <c r="CF76" s="2860"/>
      <c r="CG76" s="2861"/>
      <c r="CH76" s="2860"/>
      <c r="CI76" s="2861"/>
      <c r="CJ76" s="2860"/>
      <c r="CK76" s="2861"/>
      <c r="CL76" s="2860"/>
      <c r="CM76" s="2858"/>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2870" t="s">
        <v>1153</v>
      </c>
      <c r="C77" s="2859"/>
      <c r="D77" s="2861"/>
      <c r="E77" s="2860"/>
      <c r="F77" s="2861"/>
      <c r="G77" s="2860"/>
      <c r="H77" s="2861"/>
      <c r="I77" s="965"/>
      <c r="J77" s="966"/>
      <c r="K77" s="967"/>
      <c r="L77" s="968"/>
      <c r="M77" s="969"/>
      <c r="N77" s="970"/>
      <c r="O77" s="970"/>
      <c r="P77" s="970"/>
      <c r="Q77" s="971"/>
      <c r="R77" s="969"/>
      <c r="S77" s="970"/>
      <c r="T77" s="971"/>
      <c r="U77" s="970"/>
      <c r="V77" s="967"/>
      <c r="W77" s="972"/>
      <c r="X77" s="970"/>
      <c r="Y77" s="2864"/>
      <c r="Z77" s="2863"/>
      <c r="AA77" s="2869"/>
      <c r="AB77" s="2864"/>
      <c r="AC77" s="2863"/>
      <c r="AD77" s="2865"/>
      <c r="AE77" s="967"/>
      <c r="AF77" s="974"/>
      <c r="AG77" s="2862"/>
      <c r="AH77" s="2863"/>
      <c r="AI77" s="2865"/>
      <c r="AJ77" s="2862"/>
      <c r="AK77" s="2863"/>
      <c r="AL77" s="2863"/>
      <c r="AM77" s="2864"/>
      <c r="AN77" s="2863"/>
      <c r="AO77" s="2865"/>
      <c r="AP77" s="969"/>
      <c r="AQ77" s="975"/>
      <c r="AR77" s="976"/>
      <c r="AS77" s="977"/>
      <c r="AT77" s="2866"/>
      <c r="AU77" s="2866"/>
      <c r="AV77" s="2866"/>
      <c r="AW77" s="2866"/>
      <c r="AX77" s="2867"/>
      <c r="AY77" s="2866"/>
      <c r="AZ77" s="2866"/>
      <c r="BA77" s="2868"/>
      <c r="BB77" s="976"/>
      <c r="BC77" s="977"/>
      <c r="BD77" s="2866"/>
      <c r="BE77" s="2866"/>
      <c r="BF77" s="2866"/>
      <c r="BG77" s="2868"/>
      <c r="BH77" s="969"/>
      <c r="BI77" s="970"/>
      <c r="BJ77" s="971"/>
      <c r="BK77" s="969"/>
      <c r="BL77" s="975"/>
      <c r="BM77" s="969"/>
      <c r="BN77" s="975"/>
      <c r="BO77" s="969"/>
      <c r="BP77" s="2864"/>
      <c r="BQ77" s="2863"/>
      <c r="BR77" s="2869"/>
      <c r="BS77" s="969"/>
      <c r="BT77" s="970"/>
      <c r="BU77" s="970"/>
      <c r="BV77" s="969"/>
      <c r="BW77" s="970"/>
      <c r="BX77" s="970"/>
      <c r="BY77" s="969"/>
      <c r="BZ77" s="970"/>
      <c r="CA77" s="970"/>
      <c r="CB77" s="2857"/>
      <c r="CC77" s="2858"/>
      <c r="CD77" s="2857"/>
      <c r="CE77" s="2859"/>
      <c r="CF77" s="2860"/>
      <c r="CG77" s="2861"/>
      <c r="CH77" s="2860"/>
      <c r="CI77" s="2861"/>
      <c r="CJ77" s="2860"/>
      <c r="CK77" s="2861"/>
      <c r="CL77" s="2860"/>
      <c r="CM77" s="2858"/>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2870" t="s">
        <v>1154</v>
      </c>
      <c r="C78" s="2859"/>
      <c r="D78" s="2861"/>
      <c r="E78" s="2860"/>
      <c r="F78" s="2861"/>
      <c r="G78" s="2860"/>
      <c r="H78" s="2861"/>
      <c r="I78" s="965"/>
      <c r="J78" s="966"/>
      <c r="K78" s="967"/>
      <c r="L78" s="968"/>
      <c r="M78" s="969"/>
      <c r="N78" s="970"/>
      <c r="O78" s="970"/>
      <c r="P78" s="970"/>
      <c r="Q78" s="971"/>
      <c r="R78" s="969"/>
      <c r="S78" s="970"/>
      <c r="T78" s="971"/>
      <c r="U78" s="970"/>
      <c r="V78" s="967"/>
      <c r="W78" s="972"/>
      <c r="X78" s="970"/>
      <c r="Y78" s="2864"/>
      <c r="Z78" s="2863"/>
      <c r="AA78" s="2869"/>
      <c r="AB78" s="2864"/>
      <c r="AC78" s="2863"/>
      <c r="AD78" s="2865"/>
      <c r="AE78" s="967"/>
      <c r="AF78" s="974"/>
      <c r="AG78" s="2862"/>
      <c r="AH78" s="2863"/>
      <c r="AI78" s="2865"/>
      <c r="AJ78" s="2862"/>
      <c r="AK78" s="2863"/>
      <c r="AL78" s="2863"/>
      <c r="AM78" s="2864"/>
      <c r="AN78" s="2863"/>
      <c r="AO78" s="2865"/>
      <c r="AP78" s="969"/>
      <c r="AQ78" s="975"/>
      <c r="AR78" s="976"/>
      <c r="AS78" s="977"/>
      <c r="AT78" s="2866"/>
      <c r="AU78" s="2866"/>
      <c r="AV78" s="2866"/>
      <c r="AW78" s="2866"/>
      <c r="AX78" s="2867"/>
      <c r="AY78" s="2866"/>
      <c r="AZ78" s="2866"/>
      <c r="BA78" s="2868"/>
      <c r="BB78" s="976"/>
      <c r="BC78" s="977"/>
      <c r="BD78" s="2866"/>
      <c r="BE78" s="2866"/>
      <c r="BF78" s="2866"/>
      <c r="BG78" s="2868"/>
      <c r="BH78" s="969"/>
      <c r="BI78" s="970"/>
      <c r="BJ78" s="971"/>
      <c r="BK78" s="969"/>
      <c r="BL78" s="975"/>
      <c r="BM78" s="969"/>
      <c r="BN78" s="975"/>
      <c r="BO78" s="969"/>
      <c r="BP78" s="2864"/>
      <c r="BQ78" s="2863"/>
      <c r="BR78" s="2869"/>
      <c r="BS78" s="969"/>
      <c r="BT78" s="970"/>
      <c r="BU78" s="970"/>
      <c r="BV78" s="969"/>
      <c r="BW78" s="970"/>
      <c r="BX78" s="970"/>
      <c r="BY78" s="969"/>
      <c r="BZ78" s="970"/>
      <c r="CA78" s="970"/>
      <c r="CB78" s="2857"/>
      <c r="CC78" s="2858"/>
      <c r="CD78" s="2857"/>
      <c r="CE78" s="2859"/>
      <c r="CF78" s="2860"/>
      <c r="CG78" s="2861"/>
      <c r="CH78" s="2860"/>
      <c r="CI78" s="2861"/>
      <c r="CJ78" s="2860"/>
      <c r="CK78" s="2861"/>
      <c r="CL78" s="2860"/>
      <c r="CM78" s="2858"/>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2870" t="s">
        <v>1155</v>
      </c>
      <c r="C79" s="2859"/>
      <c r="D79" s="2861"/>
      <c r="E79" s="2860"/>
      <c r="F79" s="2861"/>
      <c r="G79" s="2860"/>
      <c r="H79" s="2861"/>
      <c r="I79" s="965"/>
      <c r="J79" s="966"/>
      <c r="K79" s="967"/>
      <c r="L79" s="968"/>
      <c r="M79" s="969"/>
      <c r="N79" s="970"/>
      <c r="O79" s="970"/>
      <c r="P79" s="970"/>
      <c r="Q79" s="971"/>
      <c r="R79" s="969"/>
      <c r="S79" s="970"/>
      <c r="T79" s="971"/>
      <c r="U79" s="970"/>
      <c r="V79" s="967"/>
      <c r="W79" s="972"/>
      <c r="X79" s="970"/>
      <c r="Y79" s="2864"/>
      <c r="Z79" s="2863"/>
      <c r="AA79" s="2869"/>
      <c r="AB79" s="2864"/>
      <c r="AC79" s="2863"/>
      <c r="AD79" s="2865"/>
      <c r="AE79" s="967"/>
      <c r="AF79" s="974"/>
      <c r="AG79" s="2862"/>
      <c r="AH79" s="2863"/>
      <c r="AI79" s="2865"/>
      <c r="AJ79" s="2862"/>
      <c r="AK79" s="2863"/>
      <c r="AL79" s="2863"/>
      <c r="AM79" s="2864"/>
      <c r="AN79" s="2863"/>
      <c r="AO79" s="2865"/>
      <c r="AP79" s="969"/>
      <c r="AQ79" s="975"/>
      <c r="AR79" s="976"/>
      <c r="AS79" s="977"/>
      <c r="AT79" s="2866"/>
      <c r="AU79" s="2866"/>
      <c r="AV79" s="2866"/>
      <c r="AW79" s="2866"/>
      <c r="AX79" s="2867"/>
      <c r="AY79" s="2866"/>
      <c r="AZ79" s="2866"/>
      <c r="BA79" s="2868"/>
      <c r="BB79" s="976"/>
      <c r="BC79" s="977"/>
      <c r="BD79" s="2866"/>
      <c r="BE79" s="2866"/>
      <c r="BF79" s="2866"/>
      <c r="BG79" s="2868"/>
      <c r="BH79" s="969"/>
      <c r="BI79" s="970"/>
      <c r="BJ79" s="971"/>
      <c r="BK79" s="969"/>
      <c r="BL79" s="975"/>
      <c r="BM79" s="969"/>
      <c r="BN79" s="975"/>
      <c r="BO79" s="969"/>
      <c r="BP79" s="2864"/>
      <c r="BQ79" s="2863"/>
      <c r="BR79" s="2869"/>
      <c r="BS79" s="969"/>
      <c r="BT79" s="970"/>
      <c r="BU79" s="970"/>
      <c r="BV79" s="969"/>
      <c r="BW79" s="970"/>
      <c r="BX79" s="970"/>
      <c r="BY79" s="969"/>
      <c r="BZ79" s="970"/>
      <c r="CA79" s="970"/>
      <c r="CB79" s="2857"/>
      <c r="CC79" s="2858"/>
      <c r="CD79" s="2857"/>
      <c r="CE79" s="2859"/>
      <c r="CF79" s="2860"/>
      <c r="CG79" s="2861"/>
      <c r="CH79" s="2860"/>
      <c r="CI79" s="2861"/>
      <c r="CJ79" s="2860"/>
      <c r="CK79" s="2861"/>
      <c r="CL79" s="2860"/>
      <c r="CM79" s="2858"/>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2870" t="s">
        <v>1156</v>
      </c>
      <c r="C80" s="2859"/>
      <c r="D80" s="2861"/>
      <c r="E80" s="2860"/>
      <c r="F80" s="2861"/>
      <c r="G80" s="2860"/>
      <c r="H80" s="2861"/>
      <c r="I80" s="965"/>
      <c r="J80" s="966"/>
      <c r="K80" s="967"/>
      <c r="L80" s="968"/>
      <c r="M80" s="969"/>
      <c r="N80" s="970"/>
      <c r="O80" s="970"/>
      <c r="P80" s="970"/>
      <c r="Q80" s="971"/>
      <c r="R80" s="969"/>
      <c r="S80" s="970"/>
      <c r="T80" s="971"/>
      <c r="U80" s="970"/>
      <c r="V80" s="967"/>
      <c r="W80" s="972"/>
      <c r="X80" s="970"/>
      <c r="Y80" s="2864"/>
      <c r="Z80" s="2863"/>
      <c r="AA80" s="2869"/>
      <c r="AB80" s="2864"/>
      <c r="AC80" s="2863"/>
      <c r="AD80" s="2865"/>
      <c r="AE80" s="967"/>
      <c r="AF80" s="974"/>
      <c r="AG80" s="2862"/>
      <c r="AH80" s="2863"/>
      <c r="AI80" s="2865"/>
      <c r="AJ80" s="2862"/>
      <c r="AK80" s="2863"/>
      <c r="AL80" s="2863"/>
      <c r="AM80" s="2864"/>
      <c r="AN80" s="2863"/>
      <c r="AO80" s="2865"/>
      <c r="AP80" s="969"/>
      <c r="AQ80" s="975"/>
      <c r="AR80" s="976"/>
      <c r="AS80" s="977"/>
      <c r="AT80" s="2866"/>
      <c r="AU80" s="2866"/>
      <c r="AV80" s="2866"/>
      <c r="AW80" s="2866"/>
      <c r="AX80" s="2867"/>
      <c r="AY80" s="2866"/>
      <c r="AZ80" s="2866"/>
      <c r="BA80" s="2868"/>
      <c r="BB80" s="976"/>
      <c r="BC80" s="977"/>
      <c r="BD80" s="2866"/>
      <c r="BE80" s="2866"/>
      <c r="BF80" s="2866"/>
      <c r="BG80" s="2868"/>
      <c r="BH80" s="969"/>
      <c r="BI80" s="970"/>
      <c r="BJ80" s="971"/>
      <c r="BK80" s="969"/>
      <c r="BL80" s="975"/>
      <c r="BM80" s="969"/>
      <c r="BN80" s="975"/>
      <c r="BO80" s="969"/>
      <c r="BP80" s="2864"/>
      <c r="BQ80" s="2863"/>
      <c r="BR80" s="2869"/>
      <c r="BS80" s="969"/>
      <c r="BT80" s="970"/>
      <c r="BU80" s="970"/>
      <c r="BV80" s="969"/>
      <c r="BW80" s="970"/>
      <c r="BX80" s="970"/>
      <c r="BY80" s="969"/>
      <c r="BZ80" s="970"/>
      <c r="CA80" s="970"/>
      <c r="CB80" s="2857"/>
      <c r="CC80" s="2858"/>
      <c r="CD80" s="2857"/>
      <c r="CE80" s="2859"/>
      <c r="CF80" s="2860"/>
      <c r="CG80" s="2861"/>
      <c r="CH80" s="2860"/>
      <c r="CI80" s="2861"/>
      <c r="CJ80" s="2860"/>
      <c r="CK80" s="2861"/>
      <c r="CL80" s="2860"/>
      <c r="CM80" s="2858"/>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2870" t="s">
        <v>1157</v>
      </c>
      <c r="C81" s="2859"/>
      <c r="D81" s="2861"/>
      <c r="E81" s="2860"/>
      <c r="F81" s="2861"/>
      <c r="G81" s="2860"/>
      <c r="H81" s="2861"/>
      <c r="I81" s="965"/>
      <c r="J81" s="966"/>
      <c r="K81" s="967"/>
      <c r="L81" s="968"/>
      <c r="M81" s="969"/>
      <c r="N81" s="970"/>
      <c r="O81" s="970"/>
      <c r="P81" s="970"/>
      <c r="Q81" s="971"/>
      <c r="R81" s="969"/>
      <c r="S81" s="970"/>
      <c r="T81" s="971"/>
      <c r="U81" s="970"/>
      <c r="V81" s="967"/>
      <c r="W81" s="972"/>
      <c r="X81" s="970"/>
      <c r="Y81" s="2864"/>
      <c r="Z81" s="2863"/>
      <c r="AA81" s="2869"/>
      <c r="AB81" s="2864"/>
      <c r="AC81" s="2863"/>
      <c r="AD81" s="2865"/>
      <c r="AE81" s="967"/>
      <c r="AF81" s="974"/>
      <c r="AG81" s="2862"/>
      <c r="AH81" s="2863"/>
      <c r="AI81" s="2865"/>
      <c r="AJ81" s="2862"/>
      <c r="AK81" s="2863"/>
      <c r="AL81" s="2863"/>
      <c r="AM81" s="2864"/>
      <c r="AN81" s="2863"/>
      <c r="AO81" s="2865"/>
      <c r="AP81" s="969"/>
      <c r="AQ81" s="975"/>
      <c r="AR81" s="976"/>
      <c r="AS81" s="977"/>
      <c r="AT81" s="2866"/>
      <c r="AU81" s="2866"/>
      <c r="AV81" s="2866"/>
      <c r="AW81" s="2866"/>
      <c r="AX81" s="2867"/>
      <c r="AY81" s="2866"/>
      <c r="AZ81" s="2866"/>
      <c r="BA81" s="2868"/>
      <c r="BB81" s="976"/>
      <c r="BC81" s="977"/>
      <c r="BD81" s="2866"/>
      <c r="BE81" s="2866"/>
      <c r="BF81" s="2866"/>
      <c r="BG81" s="2868"/>
      <c r="BH81" s="969"/>
      <c r="BI81" s="970"/>
      <c r="BJ81" s="971"/>
      <c r="BK81" s="969"/>
      <c r="BL81" s="975"/>
      <c r="BM81" s="969"/>
      <c r="BN81" s="975"/>
      <c r="BO81" s="969"/>
      <c r="BP81" s="2864"/>
      <c r="BQ81" s="2863"/>
      <c r="BR81" s="2869"/>
      <c r="BS81" s="969"/>
      <c r="BT81" s="970"/>
      <c r="BU81" s="970"/>
      <c r="BV81" s="969"/>
      <c r="BW81" s="970"/>
      <c r="BX81" s="970"/>
      <c r="BY81" s="969"/>
      <c r="BZ81" s="970"/>
      <c r="CA81" s="970"/>
      <c r="CB81" s="2857"/>
      <c r="CC81" s="2858"/>
      <c r="CD81" s="2857"/>
      <c r="CE81" s="2859"/>
      <c r="CF81" s="2860"/>
      <c r="CG81" s="2861"/>
      <c r="CH81" s="2860"/>
      <c r="CI81" s="2861"/>
      <c r="CJ81" s="2860"/>
      <c r="CK81" s="2861"/>
      <c r="CL81" s="2860"/>
      <c r="CM81" s="2858"/>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2870" t="s">
        <v>1158</v>
      </c>
      <c r="C82" s="2859"/>
      <c r="D82" s="2861"/>
      <c r="E82" s="2860"/>
      <c r="F82" s="2861"/>
      <c r="G82" s="2860"/>
      <c r="H82" s="2861"/>
      <c r="I82" s="965"/>
      <c r="J82" s="966"/>
      <c r="K82" s="967"/>
      <c r="L82" s="968"/>
      <c r="M82" s="969"/>
      <c r="N82" s="970"/>
      <c r="O82" s="970"/>
      <c r="P82" s="970"/>
      <c r="Q82" s="971"/>
      <c r="R82" s="969"/>
      <c r="S82" s="970"/>
      <c r="T82" s="971"/>
      <c r="U82" s="970"/>
      <c r="V82" s="967"/>
      <c r="W82" s="972"/>
      <c r="X82" s="970"/>
      <c r="Y82" s="2864"/>
      <c r="Z82" s="2863"/>
      <c r="AA82" s="2869"/>
      <c r="AB82" s="2864"/>
      <c r="AC82" s="2863"/>
      <c r="AD82" s="2865"/>
      <c r="AE82" s="967"/>
      <c r="AF82" s="974"/>
      <c r="AG82" s="2862"/>
      <c r="AH82" s="2863"/>
      <c r="AI82" s="2865"/>
      <c r="AJ82" s="2862"/>
      <c r="AK82" s="2863"/>
      <c r="AL82" s="2863"/>
      <c r="AM82" s="2864"/>
      <c r="AN82" s="2863"/>
      <c r="AO82" s="2865"/>
      <c r="AP82" s="969"/>
      <c r="AQ82" s="975"/>
      <c r="AR82" s="976"/>
      <c r="AS82" s="977"/>
      <c r="AT82" s="2866"/>
      <c r="AU82" s="2866"/>
      <c r="AV82" s="2866"/>
      <c r="AW82" s="2866"/>
      <c r="AX82" s="2867"/>
      <c r="AY82" s="2866"/>
      <c r="AZ82" s="2866"/>
      <c r="BA82" s="2868"/>
      <c r="BB82" s="976"/>
      <c r="BC82" s="977"/>
      <c r="BD82" s="2866"/>
      <c r="BE82" s="2866"/>
      <c r="BF82" s="2866"/>
      <c r="BG82" s="2868"/>
      <c r="BH82" s="969"/>
      <c r="BI82" s="970"/>
      <c r="BJ82" s="971"/>
      <c r="BK82" s="969"/>
      <c r="BL82" s="975"/>
      <c r="BM82" s="969"/>
      <c r="BN82" s="975"/>
      <c r="BO82" s="969"/>
      <c r="BP82" s="2864"/>
      <c r="BQ82" s="2863"/>
      <c r="BR82" s="2869"/>
      <c r="BS82" s="969"/>
      <c r="BT82" s="970"/>
      <c r="BU82" s="970"/>
      <c r="BV82" s="969"/>
      <c r="BW82" s="970"/>
      <c r="BX82" s="970"/>
      <c r="BY82" s="969"/>
      <c r="BZ82" s="970"/>
      <c r="CA82" s="970"/>
      <c r="CB82" s="2857"/>
      <c r="CC82" s="2858"/>
      <c r="CD82" s="2857"/>
      <c r="CE82" s="2859"/>
      <c r="CF82" s="2860"/>
      <c r="CG82" s="2861"/>
      <c r="CH82" s="2860"/>
      <c r="CI82" s="2861"/>
      <c r="CJ82" s="2860"/>
      <c r="CK82" s="2861"/>
      <c r="CL82" s="2860"/>
      <c r="CM82" s="2858"/>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2870" t="s">
        <v>1159</v>
      </c>
      <c r="C83" s="2859"/>
      <c r="D83" s="2861"/>
      <c r="E83" s="2860"/>
      <c r="F83" s="2861"/>
      <c r="G83" s="2860"/>
      <c r="H83" s="2861"/>
      <c r="I83" s="965"/>
      <c r="J83" s="966"/>
      <c r="K83" s="967"/>
      <c r="L83" s="968"/>
      <c r="M83" s="969"/>
      <c r="N83" s="970"/>
      <c r="O83" s="970"/>
      <c r="P83" s="970"/>
      <c r="Q83" s="971"/>
      <c r="R83" s="969"/>
      <c r="S83" s="970"/>
      <c r="T83" s="971"/>
      <c r="U83" s="970"/>
      <c r="V83" s="967"/>
      <c r="W83" s="972"/>
      <c r="X83" s="970"/>
      <c r="Y83" s="2864"/>
      <c r="Z83" s="2863"/>
      <c r="AA83" s="2869"/>
      <c r="AB83" s="2864"/>
      <c r="AC83" s="2863"/>
      <c r="AD83" s="2865"/>
      <c r="AE83" s="967"/>
      <c r="AF83" s="974"/>
      <c r="AG83" s="2862"/>
      <c r="AH83" s="2863"/>
      <c r="AI83" s="2865"/>
      <c r="AJ83" s="2862"/>
      <c r="AK83" s="2863"/>
      <c r="AL83" s="2863"/>
      <c r="AM83" s="2864"/>
      <c r="AN83" s="2863"/>
      <c r="AO83" s="2865"/>
      <c r="AP83" s="969"/>
      <c r="AQ83" s="975"/>
      <c r="AR83" s="976"/>
      <c r="AS83" s="977"/>
      <c r="AT83" s="2866"/>
      <c r="AU83" s="2866"/>
      <c r="AV83" s="2866"/>
      <c r="AW83" s="2866"/>
      <c r="AX83" s="2867"/>
      <c r="AY83" s="2866"/>
      <c r="AZ83" s="2866"/>
      <c r="BA83" s="2868"/>
      <c r="BB83" s="976"/>
      <c r="BC83" s="977"/>
      <c r="BD83" s="2866"/>
      <c r="BE83" s="2866"/>
      <c r="BF83" s="2866"/>
      <c r="BG83" s="2868"/>
      <c r="BH83" s="969"/>
      <c r="BI83" s="970"/>
      <c r="BJ83" s="971"/>
      <c r="BK83" s="969"/>
      <c r="BL83" s="975"/>
      <c r="BM83" s="969"/>
      <c r="BN83" s="975"/>
      <c r="BO83" s="969"/>
      <c r="BP83" s="2864"/>
      <c r="BQ83" s="2863"/>
      <c r="BR83" s="2869"/>
      <c r="BS83" s="969"/>
      <c r="BT83" s="970"/>
      <c r="BU83" s="970"/>
      <c r="BV83" s="969"/>
      <c r="BW83" s="970"/>
      <c r="BX83" s="970"/>
      <c r="BY83" s="969"/>
      <c r="BZ83" s="970"/>
      <c r="CA83" s="970"/>
      <c r="CB83" s="2857"/>
      <c r="CC83" s="2858"/>
      <c r="CD83" s="2857"/>
      <c r="CE83" s="2859"/>
      <c r="CF83" s="2860"/>
      <c r="CG83" s="2861"/>
      <c r="CH83" s="2860"/>
      <c r="CI83" s="2861"/>
      <c r="CJ83" s="2860"/>
      <c r="CK83" s="2861"/>
      <c r="CL83" s="2860"/>
      <c r="CM83" s="2858"/>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2870" t="s">
        <v>1160</v>
      </c>
      <c r="C84" s="2859"/>
      <c r="D84" s="2861"/>
      <c r="E84" s="2860"/>
      <c r="F84" s="2861"/>
      <c r="G84" s="2860"/>
      <c r="H84" s="2861"/>
      <c r="I84" s="965"/>
      <c r="J84" s="966"/>
      <c r="K84" s="967"/>
      <c r="L84" s="968"/>
      <c r="M84" s="969"/>
      <c r="N84" s="970"/>
      <c r="O84" s="970"/>
      <c r="P84" s="970"/>
      <c r="Q84" s="971"/>
      <c r="R84" s="969"/>
      <c r="S84" s="970"/>
      <c r="T84" s="971"/>
      <c r="U84" s="970"/>
      <c r="V84" s="967"/>
      <c r="W84" s="972"/>
      <c r="X84" s="970"/>
      <c r="Y84" s="2864"/>
      <c r="Z84" s="2863"/>
      <c r="AA84" s="2869"/>
      <c r="AB84" s="2864"/>
      <c r="AC84" s="2863"/>
      <c r="AD84" s="2865"/>
      <c r="AE84" s="967"/>
      <c r="AF84" s="974"/>
      <c r="AG84" s="2862"/>
      <c r="AH84" s="2863"/>
      <c r="AI84" s="2865"/>
      <c r="AJ84" s="2862"/>
      <c r="AK84" s="2863"/>
      <c r="AL84" s="2863"/>
      <c r="AM84" s="2864"/>
      <c r="AN84" s="2863"/>
      <c r="AO84" s="2865"/>
      <c r="AP84" s="969"/>
      <c r="AQ84" s="975"/>
      <c r="AR84" s="976"/>
      <c r="AS84" s="977"/>
      <c r="AT84" s="2866"/>
      <c r="AU84" s="2866"/>
      <c r="AV84" s="2866"/>
      <c r="AW84" s="2866"/>
      <c r="AX84" s="2867"/>
      <c r="AY84" s="2866"/>
      <c r="AZ84" s="2866"/>
      <c r="BA84" s="2868"/>
      <c r="BB84" s="976"/>
      <c r="BC84" s="977"/>
      <c r="BD84" s="2866"/>
      <c r="BE84" s="2866"/>
      <c r="BF84" s="2866"/>
      <c r="BG84" s="2868"/>
      <c r="BH84" s="969"/>
      <c r="BI84" s="970"/>
      <c r="BJ84" s="971"/>
      <c r="BK84" s="969"/>
      <c r="BL84" s="975"/>
      <c r="BM84" s="969"/>
      <c r="BN84" s="975"/>
      <c r="BO84" s="969"/>
      <c r="BP84" s="2864"/>
      <c r="BQ84" s="2863"/>
      <c r="BR84" s="2869"/>
      <c r="BS84" s="969"/>
      <c r="BT84" s="970"/>
      <c r="BU84" s="970"/>
      <c r="BV84" s="969"/>
      <c r="BW84" s="970"/>
      <c r="BX84" s="970"/>
      <c r="BY84" s="969"/>
      <c r="BZ84" s="970"/>
      <c r="CA84" s="970"/>
      <c r="CB84" s="2857"/>
      <c r="CC84" s="2858"/>
      <c r="CD84" s="2857"/>
      <c r="CE84" s="2859"/>
      <c r="CF84" s="2860"/>
      <c r="CG84" s="2861"/>
      <c r="CH84" s="2860"/>
      <c r="CI84" s="2861"/>
      <c r="CJ84" s="2860"/>
      <c r="CK84" s="2861"/>
      <c r="CL84" s="2860"/>
      <c r="CM84" s="2858"/>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2870" t="s">
        <v>1161</v>
      </c>
      <c r="C85" s="2859"/>
      <c r="D85" s="2861"/>
      <c r="E85" s="2860"/>
      <c r="F85" s="2861"/>
      <c r="G85" s="2860"/>
      <c r="H85" s="2861"/>
      <c r="I85" s="965"/>
      <c r="J85" s="966"/>
      <c r="K85" s="967"/>
      <c r="L85" s="968"/>
      <c r="M85" s="969"/>
      <c r="N85" s="970"/>
      <c r="O85" s="970"/>
      <c r="P85" s="970"/>
      <c r="Q85" s="971"/>
      <c r="R85" s="969"/>
      <c r="S85" s="970"/>
      <c r="T85" s="971"/>
      <c r="U85" s="970"/>
      <c r="V85" s="967"/>
      <c r="W85" s="972"/>
      <c r="X85" s="970"/>
      <c r="Y85" s="2864"/>
      <c r="Z85" s="2863"/>
      <c r="AA85" s="2869"/>
      <c r="AB85" s="2864"/>
      <c r="AC85" s="2863"/>
      <c r="AD85" s="2865"/>
      <c r="AE85" s="967"/>
      <c r="AF85" s="974"/>
      <c r="AG85" s="2862"/>
      <c r="AH85" s="2863"/>
      <c r="AI85" s="2865"/>
      <c r="AJ85" s="2862"/>
      <c r="AK85" s="2863"/>
      <c r="AL85" s="2863"/>
      <c r="AM85" s="2864"/>
      <c r="AN85" s="2863"/>
      <c r="AO85" s="2865"/>
      <c r="AP85" s="969"/>
      <c r="AQ85" s="975"/>
      <c r="AR85" s="976"/>
      <c r="AS85" s="977"/>
      <c r="AT85" s="2866"/>
      <c r="AU85" s="2866"/>
      <c r="AV85" s="2866"/>
      <c r="AW85" s="2866"/>
      <c r="AX85" s="2867"/>
      <c r="AY85" s="2866"/>
      <c r="AZ85" s="2866"/>
      <c r="BA85" s="2868"/>
      <c r="BB85" s="976"/>
      <c r="BC85" s="977"/>
      <c r="BD85" s="2866"/>
      <c r="BE85" s="2866"/>
      <c r="BF85" s="2866"/>
      <c r="BG85" s="2868"/>
      <c r="BH85" s="969"/>
      <c r="BI85" s="970"/>
      <c r="BJ85" s="971"/>
      <c r="BK85" s="969"/>
      <c r="BL85" s="975"/>
      <c r="BM85" s="969"/>
      <c r="BN85" s="975"/>
      <c r="BO85" s="969"/>
      <c r="BP85" s="2864"/>
      <c r="BQ85" s="2863"/>
      <c r="BR85" s="2869"/>
      <c r="BS85" s="969"/>
      <c r="BT85" s="970"/>
      <c r="BU85" s="970"/>
      <c r="BV85" s="969"/>
      <c r="BW85" s="970"/>
      <c r="BX85" s="970"/>
      <c r="BY85" s="969"/>
      <c r="BZ85" s="970"/>
      <c r="CA85" s="970"/>
      <c r="CB85" s="2857"/>
      <c r="CC85" s="2858"/>
      <c r="CD85" s="2857"/>
      <c r="CE85" s="2859"/>
      <c r="CF85" s="2860"/>
      <c r="CG85" s="2861"/>
      <c r="CH85" s="2860"/>
      <c r="CI85" s="2861"/>
      <c r="CJ85" s="2860"/>
      <c r="CK85" s="2861"/>
      <c r="CL85" s="2860"/>
      <c r="CM85" s="2858"/>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2870" t="s">
        <v>1162</v>
      </c>
      <c r="C86" s="2859"/>
      <c r="D86" s="2861"/>
      <c r="E86" s="2860"/>
      <c r="F86" s="2861"/>
      <c r="G86" s="2860"/>
      <c r="H86" s="2861"/>
      <c r="I86" s="965"/>
      <c r="J86" s="966"/>
      <c r="K86" s="967"/>
      <c r="L86" s="968"/>
      <c r="M86" s="969"/>
      <c r="N86" s="970"/>
      <c r="O86" s="970"/>
      <c r="P86" s="970"/>
      <c r="Q86" s="971"/>
      <c r="R86" s="969"/>
      <c r="S86" s="970"/>
      <c r="T86" s="971"/>
      <c r="U86" s="970"/>
      <c r="V86" s="967"/>
      <c r="W86" s="972"/>
      <c r="X86" s="970"/>
      <c r="Y86" s="2864"/>
      <c r="Z86" s="2863"/>
      <c r="AA86" s="2869"/>
      <c r="AB86" s="2864"/>
      <c r="AC86" s="2863"/>
      <c r="AD86" s="2865"/>
      <c r="AE86" s="967"/>
      <c r="AF86" s="974"/>
      <c r="AG86" s="2862"/>
      <c r="AH86" s="2863"/>
      <c r="AI86" s="2865"/>
      <c r="AJ86" s="2862"/>
      <c r="AK86" s="2863"/>
      <c r="AL86" s="2863"/>
      <c r="AM86" s="2864"/>
      <c r="AN86" s="2863"/>
      <c r="AO86" s="2865"/>
      <c r="AP86" s="969"/>
      <c r="AQ86" s="975"/>
      <c r="AR86" s="976"/>
      <c r="AS86" s="977"/>
      <c r="AT86" s="2866"/>
      <c r="AU86" s="2866"/>
      <c r="AV86" s="2866"/>
      <c r="AW86" s="2866"/>
      <c r="AX86" s="2867"/>
      <c r="AY86" s="2866"/>
      <c r="AZ86" s="2866"/>
      <c r="BA86" s="2868"/>
      <c r="BB86" s="976"/>
      <c r="BC86" s="977"/>
      <c r="BD86" s="2866"/>
      <c r="BE86" s="2866"/>
      <c r="BF86" s="2866"/>
      <c r="BG86" s="2868"/>
      <c r="BH86" s="969"/>
      <c r="BI86" s="970"/>
      <c r="BJ86" s="971"/>
      <c r="BK86" s="969"/>
      <c r="BL86" s="975"/>
      <c r="BM86" s="969"/>
      <c r="BN86" s="975"/>
      <c r="BO86" s="969"/>
      <c r="BP86" s="2864"/>
      <c r="BQ86" s="2863"/>
      <c r="BR86" s="2869"/>
      <c r="BS86" s="969"/>
      <c r="BT86" s="970"/>
      <c r="BU86" s="970"/>
      <c r="BV86" s="969"/>
      <c r="BW86" s="970"/>
      <c r="BX86" s="970"/>
      <c r="BY86" s="969"/>
      <c r="BZ86" s="970"/>
      <c r="CA86" s="970"/>
      <c r="CB86" s="2857"/>
      <c r="CC86" s="2858"/>
      <c r="CD86" s="2857"/>
      <c r="CE86" s="2859"/>
      <c r="CF86" s="2860"/>
      <c r="CG86" s="2861"/>
      <c r="CH86" s="2860"/>
      <c r="CI86" s="2861"/>
      <c r="CJ86" s="2860"/>
      <c r="CK86" s="2861"/>
      <c r="CL86" s="2860"/>
      <c r="CM86" s="2858"/>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2870" t="s">
        <v>1163</v>
      </c>
      <c r="C87" s="2859"/>
      <c r="D87" s="2861"/>
      <c r="E87" s="2860"/>
      <c r="F87" s="2861"/>
      <c r="G87" s="2860"/>
      <c r="H87" s="2861"/>
      <c r="I87" s="965"/>
      <c r="J87" s="966"/>
      <c r="K87" s="967"/>
      <c r="L87" s="968"/>
      <c r="M87" s="969"/>
      <c r="N87" s="970"/>
      <c r="O87" s="970"/>
      <c r="P87" s="970"/>
      <c r="Q87" s="971"/>
      <c r="R87" s="969"/>
      <c r="S87" s="970"/>
      <c r="T87" s="971"/>
      <c r="U87" s="970"/>
      <c r="V87" s="967"/>
      <c r="W87" s="972"/>
      <c r="X87" s="970"/>
      <c r="Y87" s="2864"/>
      <c r="Z87" s="2863"/>
      <c r="AA87" s="2869"/>
      <c r="AB87" s="2864"/>
      <c r="AC87" s="2863"/>
      <c r="AD87" s="2865"/>
      <c r="AE87" s="967"/>
      <c r="AF87" s="974"/>
      <c r="AG87" s="2862"/>
      <c r="AH87" s="2863"/>
      <c r="AI87" s="2865"/>
      <c r="AJ87" s="2862"/>
      <c r="AK87" s="2863"/>
      <c r="AL87" s="2863"/>
      <c r="AM87" s="2864"/>
      <c r="AN87" s="2863"/>
      <c r="AO87" s="2865"/>
      <c r="AP87" s="969"/>
      <c r="AQ87" s="975"/>
      <c r="AR87" s="976"/>
      <c r="AS87" s="977"/>
      <c r="AT87" s="2866"/>
      <c r="AU87" s="2866"/>
      <c r="AV87" s="2866"/>
      <c r="AW87" s="2866"/>
      <c r="AX87" s="2867"/>
      <c r="AY87" s="2866"/>
      <c r="AZ87" s="2866"/>
      <c r="BA87" s="2868"/>
      <c r="BB87" s="976"/>
      <c r="BC87" s="977"/>
      <c r="BD87" s="2866"/>
      <c r="BE87" s="2866"/>
      <c r="BF87" s="2866"/>
      <c r="BG87" s="2868"/>
      <c r="BH87" s="969"/>
      <c r="BI87" s="970"/>
      <c r="BJ87" s="971"/>
      <c r="BK87" s="969"/>
      <c r="BL87" s="975"/>
      <c r="BM87" s="969"/>
      <c r="BN87" s="975"/>
      <c r="BO87" s="969"/>
      <c r="BP87" s="2864"/>
      <c r="BQ87" s="2863"/>
      <c r="BR87" s="2869"/>
      <c r="BS87" s="969"/>
      <c r="BT87" s="970"/>
      <c r="BU87" s="970"/>
      <c r="BV87" s="969"/>
      <c r="BW87" s="970"/>
      <c r="BX87" s="970"/>
      <c r="BY87" s="969"/>
      <c r="BZ87" s="970"/>
      <c r="CA87" s="970"/>
      <c r="CB87" s="2857"/>
      <c r="CC87" s="2858"/>
      <c r="CD87" s="2857"/>
      <c r="CE87" s="2859"/>
      <c r="CF87" s="2860"/>
      <c r="CG87" s="2861"/>
      <c r="CH87" s="2860"/>
      <c r="CI87" s="2861"/>
      <c r="CJ87" s="2860"/>
      <c r="CK87" s="2861"/>
      <c r="CL87" s="2860"/>
      <c r="CM87" s="2858"/>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2870" t="s">
        <v>1164</v>
      </c>
      <c r="C88" s="2859"/>
      <c r="D88" s="2861"/>
      <c r="E88" s="2860"/>
      <c r="F88" s="2861"/>
      <c r="G88" s="2860"/>
      <c r="H88" s="2861"/>
      <c r="I88" s="965"/>
      <c r="J88" s="966"/>
      <c r="K88" s="967"/>
      <c r="L88" s="968"/>
      <c r="M88" s="969"/>
      <c r="N88" s="970"/>
      <c r="O88" s="970"/>
      <c r="P88" s="970"/>
      <c r="Q88" s="971"/>
      <c r="R88" s="969"/>
      <c r="S88" s="970"/>
      <c r="T88" s="971"/>
      <c r="U88" s="970"/>
      <c r="V88" s="967"/>
      <c r="W88" s="972"/>
      <c r="X88" s="970"/>
      <c r="Y88" s="2864"/>
      <c r="Z88" s="2863"/>
      <c r="AA88" s="2869"/>
      <c r="AB88" s="2864"/>
      <c r="AC88" s="2863"/>
      <c r="AD88" s="2865"/>
      <c r="AE88" s="967"/>
      <c r="AF88" s="974"/>
      <c r="AG88" s="2862"/>
      <c r="AH88" s="2863"/>
      <c r="AI88" s="2865"/>
      <c r="AJ88" s="2862"/>
      <c r="AK88" s="2863"/>
      <c r="AL88" s="2863"/>
      <c r="AM88" s="2864"/>
      <c r="AN88" s="2863"/>
      <c r="AO88" s="2865"/>
      <c r="AP88" s="969"/>
      <c r="AQ88" s="975"/>
      <c r="AR88" s="976"/>
      <c r="AS88" s="977"/>
      <c r="AT88" s="2866"/>
      <c r="AU88" s="2866"/>
      <c r="AV88" s="2866"/>
      <c r="AW88" s="2866"/>
      <c r="AX88" s="2867"/>
      <c r="AY88" s="2866"/>
      <c r="AZ88" s="2866"/>
      <c r="BA88" s="2868"/>
      <c r="BB88" s="976"/>
      <c r="BC88" s="977"/>
      <c r="BD88" s="2866"/>
      <c r="BE88" s="2866"/>
      <c r="BF88" s="2866"/>
      <c r="BG88" s="2868"/>
      <c r="BH88" s="969"/>
      <c r="BI88" s="970"/>
      <c r="BJ88" s="971"/>
      <c r="BK88" s="969"/>
      <c r="BL88" s="975"/>
      <c r="BM88" s="969"/>
      <c r="BN88" s="975"/>
      <c r="BO88" s="969"/>
      <c r="BP88" s="2864"/>
      <c r="BQ88" s="2863"/>
      <c r="BR88" s="2869"/>
      <c r="BS88" s="969"/>
      <c r="BT88" s="970"/>
      <c r="BU88" s="970"/>
      <c r="BV88" s="969"/>
      <c r="BW88" s="970"/>
      <c r="BX88" s="970"/>
      <c r="BY88" s="969"/>
      <c r="BZ88" s="970"/>
      <c r="CA88" s="970"/>
      <c r="CB88" s="2857"/>
      <c r="CC88" s="2858"/>
      <c r="CD88" s="2857"/>
      <c r="CE88" s="2859"/>
      <c r="CF88" s="2860"/>
      <c r="CG88" s="2861"/>
      <c r="CH88" s="2860"/>
      <c r="CI88" s="2861"/>
      <c r="CJ88" s="2860"/>
      <c r="CK88" s="2861"/>
      <c r="CL88" s="2860"/>
      <c r="CM88" s="2858"/>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2870" t="s">
        <v>1165</v>
      </c>
      <c r="C89" s="2859"/>
      <c r="D89" s="2861"/>
      <c r="E89" s="2860"/>
      <c r="F89" s="2861"/>
      <c r="G89" s="2860"/>
      <c r="H89" s="2861"/>
      <c r="I89" s="965"/>
      <c r="J89" s="966"/>
      <c r="K89" s="967"/>
      <c r="L89" s="968"/>
      <c r="M89" s="969"/>
      <c r="N89" s="970"/>
      <c r="O89" s="970"/>
      <c r="P89" s="970"/>
      <c r="Q89" s="971"/>
      <c r="R89" s="969"/>
      <c r="S89" s="970"/>
      <c r="T89" s="971"/>
      <c r="U89" s="970"/>
      <c r="V89" s="967"/>
      <c r="W89" s="972"/>
      <c r="X89" s="970"/>
      <c r="Y89" s="2864"/>
      <c r="Z89" s="2863"/>
      <c r="AA89" s="2869"/>
      <c r="AB89" s="2864"/>
      <c r="AC89" s="2863"/>
      <c r="AD89" s="2865"/>
      <c r="AE89" s="967"/>
      <c r="AF89" s="974"/>
      <c r="AG89" s="2862"/>
      <c r="AH89" s="2863"/>
      <c r="AI89" s="2865"/>
      <c r="AJ89" s="2862"/>
      <c r="AK89" s="2863"/>
      <c r="AL89" s="2863"/>
      <c r="AM89" s="2864"/>
      <c r="AN89" s="2863"/>
      <c r="AO89" s="2865"/>
      <c r="AP89" s="969"/>
      <c r="AQ89" s="975"/>
      <c r="AR89" s="976"/>
      <c r="AS89" s="977"/>
      <c r="AT89" s="2866"/>
      <c r="AU89" s="2866"/>
      <c r="AV89" s="2866"/>
      <c r="AW89" s="2866"/>
      <c r="AX89" s="2867"/>
      <c r="AY89" s="2866"/>
      <c r="AZ89" s="2866"/>
      <c r="BA89" s="2868"/>
      <c r="BB89" s="976"/>
      <c r="BC89" s="977"/>
      <c r="BD89" s="2866"/>
      <c r="BE89" s="2866"/>
      <c r="BF89" s="2866"/>
      <c r="BG89" s="2868"/>
      <c r="BH89" s="969"/>
      <c r="BI89" s="970"/>
      <c r="BJ89" s="971"/>
      <c r="BK89" s="969"/>
      <c r="BL89" s="975"/>
      <c r="BM89" s="969"/>
      <c r="BN89" s="975"/>
      <c r="BO89" s="969"/>
      <c r="BP89" s="2864"/>
      <c r="BQ89" s="2863"/>
      <c r="BR89" s="2869"/>
      <c r="BS89" s="969"/>
      <c r="BT89" s="970"/>
      <c r="BU89" s="970"/>
      <c r="BV89" s="969"/>
      <c r="BW89" s="970"/>
      <c r="BX89" s="970"/>
      <c r="BY89" s="969"/>
      <c r="BZ89" s="970"/>
      <c r="CA89" s="970"/>
      <c r="CB89" s="2857"/>
      <c r="CC89" s="2858"/>
      <c r="CD89" s="2857"/>
      <c r="CE89" s="2859"/>
      <c r="CF89" s="2860"/>
      <c r="CG89" s="2861"/>
      <c r="CH89" s="2860"/>
      <c r="CI89" s="2861"/>
      <c r="CJ89" s="2860"/>
      <c r="CK89" s="2861"/>
      <c r="CL89" s="2860"/>
      <c r="CM89" s="2858"/>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2870" t="s">
        <v>1166</v>
      </c>
      <c r="C90" s="2859"/>
      <c r="D90" s="2861"/>
      <c r="E90" s="2860"/>
      <c r="F90" s="2861"/>
      <c r="G90" s="2860"/>
      <c r="H90" s="2861"/>
      <c r="I90" s="965"/>
      <c r="J90" s="966"/>
      <c r="K90" s="967"/>
      <c r="L90" s="968"/>
      <c r="M90" s="969"/>
      <c r="N90" s="970"/>
      <c r="O90" s="970"/>
      <c r="P90" s="970"/>
      <c r="Q90" s="971"/>
      <c r="R90" s="969"/>
      <c r="S90" s="970"/>
      <c r="T90" s="971"/>
      <c r="U90" s="970"/>
      <c r="V90" s="967"/>
      <c r="W90" s="972"/>
      <c r="X90" s="970"/>
      <c r="Y90" s="2864"/>
      <c r="Z90" s="2863"/>
      <c r="AA90" s="2869"/>
      <c r="AB90" s="2864"/>
      <c r="AC90" s="2863"/>
      <c r="AD90" s="2865"/>
      <c r="AE90" s="967"/>
      <c r="AF90" s="974"/>
      <c r="AG90" s="2862"/>
      <c r="AH90" s="2863"/>
      <c r="AI90" s="2865"/>
      <c r="AJ90" s="2862"/>
      <c r="AK90" s="2863"/>
      <c r="AL90" s="2863"/>
      <c r="AM90" s="2864"/>
      <c r="AN90" s="2863"/>
      <c r="AO90" s="2865"/>
      <c r="AP90" s="969"/>
      <c r="AQ90" s="975"/>
      <c r="AR90" s="976"/>
      <c r="AS90" s="977"/>
      <c r="AT90" s="2866"/>
      <c r="AU90" s="2866"/>
      <c r="AV90" s="2866"/>
      <c r="AW90" s="2866"/>
      <c r="AX90" s="2867"/>
      <c r="AY90" s="2866"/>
      <c r="AZ90" s="2866"/>
      <c r="BA90" s="2868"/>
      <c r="BB90" s="976"/>
      <c r="BC90" s="977"/>
      <c r="BD90" s="2866"/>
      <c r="BE90" s="2866"/>
      <c r="BF90" s="2866"/>
      <c r="BG90" s="2868"/>
      <c r="BH90" s="969"/>
      <c r="BI90" s="970"/>
      <c r="BJ90" s="971"/>
      <c r="BK90" s="969"/>
      <c r="BL90" s="975"/>
      <c r="BM90" s="969"/>
      <c r="BN90" s="975"/>
      <c r="BO90" s="969"/>
      <c r="BP90" s="2864"/>
      <c r="BQ90" s="2863"/>
      <c r="BR90" s="2869"/>
      <c r="BS90" s="969"/>
      <c r="BT90" s="970"/>
      <c r="BU90" s="970"/>
      <c r="BV90" s="969"/>
      <c r="BW90" s="970"/>
      <c r="BX90" s="970"/>
      <c r="BY90" s="969"/>
      <c r="BZ90" s="970"/>
      <c r="CA90" s="970"/>
      <c r="CB90" s="2857"/>
      <c r="CC90" s="2858"/>
      <c r="CD90" s="2857"/>
      <c r="CE90" s="2859"/>
      <c r="CF90" s="2860"/>
      <c r="CG90" s="2861"/>
      <c r="CH90" s="2860"/>
      <c r="CI90" s="2861"/>
      <c r="CJ90" s="2860"/>
      <c r="CK90" s="2861"/>
      <c r="CL90" s="2860"/>
      <c r="CM90" s="2858"/>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2870" t="s">
        <v>1167</v>
      </c>
      <c r="C91" s="2859"/>
      <c r="D91" s="2861"/>
      <c r="E91" s="2860"/>
      <c r="F91" s="2861"/>
      <c r="G91" s="2860"/>
      <c r="H91" s="2861"/>
      <c r="I91" s="965"/>
      <c r="J91" s="966"/>
      <c r="K91" s="967"/>
      <c r="L91" s="968"/>
      <c r="M91" s="969"/>
      <c r="N91" s="970"/>
      <c r="O91" s="970"/>
      <c r="P91" s="970"/>
      <c r="Q91" s="971"/>
      <c r="R91" s="969"/>
      <c r="S91" s="970"/>
      <c r="T91" s="971"/>
      <c r="U91" s="970"/>
      <c r="V91" s="967"/>
      <c r="W91" s="972"/>
      <c r="X91" s="970"/>
      <c r="Y91" s="2864"/>
      <c r="Z91" s="2863"/>
      <c r="AA91" s="2869"/>
      <c r="AB91" s="2864"/>
      <c r="AC91" s="2863"/>
      <c r="AD91" s="2865"/>
      <c r="AE91" s="967"/>
      <c r="AF91" s="974"/>
      <c r="AG91" s="2862"/>
      <c r="AH91" s="2863"/>
      <c r="AI91" s="2865"/>
      <c r="AJ91" s="2862"/>
      <c r="AK91" s="2863"/>
      <c r="AL91" s="2863"/>
      <c r="AM91" s="2864"/>
      <c r="AN91" s="2863"/>
      <c r="AO91" s="2865"/>
      <c r="AP91" s="969"/>
      <c r="AQ91" s="975"/>
      <c r="AR91" s="976"/>
      <c r="AS91" s="977"/>
      <c r="AT91" s="2866"/>
      <c r="AU91" s="2866"/>
      <c r="AV91" s="2866"/>
      <c r="AW91" s="2866"/>
      <c r="AX91" s="2867"/>
      <c r="AY91" s="2866"/>
      <c r="AZ91" s="2866"/>
      <c r="BA91" s="2868"/>
      <c r="BB91" s="976"/>
      <c r="BC91" s="977"/>
      <c r="BD91" s="2866"/>
      <c r="BE91" s="2866"/>
      <c r="BF91" s="2866"/>
      <c r="BG91" s="2868"/>
      <c r="BH91" s="969"/>
      <c r="BI91" s="970"/>
      <c r="BJ91" s="971"/>
      <c r="BK91" s="969"/>
      <c r="BL91" s="975"/>
      <c r="BM91" s="969"/>
      <c r="BN91" s="975"/>
      <c r="BO91" s="969"/>
      <c r="BP91" s="2864"/>
      <c r="BQ91" s="2863"/>
      <c r="BR91" s="2869"/>
      <c r="BS91" s="969"/>
      <c r="BT91" s="970"/>
      <c r="BU91" s="970"/>
      <c r="BV91" s="969"/>
      <c r="BW91" s="970"/>
      <c r="BX91" s="970"/>
      <c r="BY91" s="969"/>
      <c r="BZ91" s="970"/>
      <c r="CA91" s="970"/>
      <c r="CB91" s="2857"/>
      <c r="CC91" s="2858"/>
      <c r="CD91" s="2857"/>
      <c r="CE91" s="2859"/>
      <c r="CF91" s="2860"/>
      <c r="CG91" s="2861"/>
      <c r="CH91" s="2860"/>
      <c r="CI91" s="2861"/>
      <c r="CJ91" s="2860"/>
      <c r="CK91" s="2861"/>
      <c r="CL91" s="2860"/>
      <c r="CM91" s="2858"/>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2870" t="s">
        <v>1168</v>
      </c>
      <c r="C92" s="2859"/>
      <c r="D92" s="2861"/>
      <c r="E92" s="2860"/>
      <c r="F92" s="2861"/>
      <c r="G92" s="2860"/>
      <c r="H92" s="2861"/>
      <c r="I92" s="965"/>
      <c r="J92" s="966"/>
      <c r="K92" s="967"/>
      <c r="L92" s="968"/>
      <c r="M92" s="969"/>
      <c r="N92" s="970"/>
      <c r="O92" s="970"/>
      <c r="P92" s="970"/>
      <c r="Q92" s="971"/>
      <c r="R92" s="969"/>
      <c r="S92" s="970"/>
      <c r="T92" s="971"/>
      <c r="U92" s="970"/>
      <c r="V92" s="967"/>
      <c r="W92" s="972"/>
      <c r="X92" s="970"/>
      <c r="Y92" s="2864"/>
      <c r="Z92" s="2863"/>
      <c r="AA92" s="2869"/>
      <c r="AB92" s="2864"/>
      <c r="AC92" s="2863"/>
      <c r="AD92" s="2865"/>
      <c r="AE92" s="967"/>
      <c r="AF92" s="974"/>
      <c r="AG92" s="2862"/>
      <c r="AH92" s="2863"/>
      <c r="AI92" s="2865"/>
      <c r="AJ92" s="2862"/>
      <c r="AK92" s="2863"/>
      <c r="AL92" s="2863"/>
      <c r="AM92" s="2864"/>
      <c r="AN92" s="2863"/>
      <c r="AO92" s="2865"/>
      <c r="AP92" s="969"/>
      <c r="AQ92" s="975"/>
      <c r="AR92" s="976"/>
      <c r="AS92" s="977"/>
      <c r="AT92" s="2866"/>
      <c r="AU92" s="2866"/>
      <c r="AV92" s="2866"/>
      <c r="AW92" s="2866"/>
      <c r="AX92" s="2867"/>
      <c r="AY92" s="2866"/>
      <c r="AZ92" s="2866"/>
      <c r="BA92" s="2868"/>
      <c r="BB92" s="976"/>
      <c r="BC92" s="977"/>
      <c r="BD92" s="2866"/>
      <c r="BE92" s="2866"/>
      <c r="BF92" s="2866"/>
      <c r="BG92" s="2868"/>
      <c r="BH92" s="969"/>
      <c r="BI92" s="970"/>
      <c r="BJ92" s="971"/>
      <c r="BK92" s="969"/>
      <c r="BL92" s="975"/>
      <c r="BM92" s="969"/>
      <c r="BN92" s="975"/>
      <c r="BO92" s="969"/>
      <c r="BP92" s="2864"/>
      <c r="BQ92" s="2863"/>
      <c r="BR92" s="2869"/>
      <c r="BS92" s="969"/>
      <c r="BT92" s="970"/>
      <c r="BU92" s="970"/>
      <c r="BV92" s="969"/>
      <c r="BW92" s="970"/>
      <c r="BX92" s="970"/>
      <c r="BY92" s="969"/>
      <c r="BZ92" s="970"/>
      <c r="CA92" s="970"/>
      <c r="CB92" s="2857"/>
      <c r="CC92" s="2858"/>
      <c r="CD92" s="2857"/>
      <c r="CE92" s="2859"/>
      <c r="CF92" s="2860"/>
      <c r="CG92" s="2861"/>
      <c r="CH92" s="2860"/>
      <c r="CI92" s="2861"/>
      <c r="CJ92" s="2860"/>
      <c r="CK92" s="2861"/>
      <c r="CL92" s="2860"/>
      <c r="CM92" s="2858"/>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2870" t="s">
        <v>1169</v>
      </c>
      <c r="C93" s="2859"/>
      <c r="D93" s="2861"/>
      <c r="E93" s="2860"/>
      <c r="F93" s="2861"/>
      <c r="G93" s="2860"/>
      <c r="H93" s="2861"/>
      <c r="I93" s="965"/>
      <c r="J93" s="966"/>
      <c r="K93" s="967"/>
      <c r="L93" s="968"/>
      <c r="M93" s="969"/>
      <c r="N93" s="970"/>
      <c r="O93" s="970"/>
      <c r="P93" s="970"/>
      <c r="Q93" s="971"/>
      <c r="R93" s="969"/>
      <c r="S93" s="970"/>
      <c r="T93" s="971"/>
      <c r="U93" s="970"/>
      <c r="V93" s="967"/>
      <c r="W93" s="972"/>
      <c r="X93" s="970"/>
      <c r="Y93" s="2864"/>
      <c r="Z93" s="2863"/>
      <c r="AA93" s="2869"/>
      <c r="AB93" s="2864"/>
      <c r="AC93" s="2863"/>
      <c r="AD93" s="2865"/>
      <c r="AE93" s="967"/>
      <c r="AF93" s="974"/>
      <c r="AG93" s="2862"/>
      <c r="AH93" s="2863"/>
      <c r="AI93" s="2865"/>
      <c r="AJ93" s="2862"/>
      <c r="AK93" s="2863"/>
      <c r="AL93" s="2863"/>
      <c r="AM93" s="2864"/>
      <c r="AN93" s="2863"/>
      <c r="AO93" s="2865"/>
      <c r="AP93" s="969"/>
      <c r="AQ93" s="975"/>
      <c r="AR93" s="976"/>
      <c r="AS93" s="977"/>
      <c r="AT93" s="2866"/>
      <c r="AU93" s="2866"/>
      <c r="AV93" s="2866"/>
      <c r="AW93" s="2866"/>
      <c r="AX93" s="2867"/>
      <c r="AY93" s="2866"/>
      <c r="AZ93" s="2866"/>
      <c r="BA93" s="2868"/>
      <c r="BB93" s="976"/>
      <c r="BC93" s="977"/>
      <c r="BD93" s="2866"/>
      <c r="BE93" s="2866"/>
      <c r="BF93" s="2866"/>
      <c r="BG93" s="2868"/>
      <c r="BH93" s="969"/>
      <c r="BI93" s="970"/>
      <c r="BJ93" s="971"/>
      <c r="BK93" s="969"/>
      <c r="BL93" s="975"/>
      <c r="BM93" s="969"/>
      <c r="BN93" s="975"/>
      <c r="BO93" s="969"/>
      <c r="BP93" s="2864"/>
      <c r="BQ93" s="2863"/>
      <c r="BR93" s="2869"/>
      <c r="BS93" s="969"/>
      <c r="BT93" s="970"/>
      <c r="BU93" s="970"/>
      <c r="BV93" s="969"/>
      <c r="BW93" s="970"/>
      <c r="BX93" s="970"/>
      <c r="BY93" s="969"/>
      <c r="BZ93" s="970"/>
      <c r="CA93" s="970"/>
      <c r="CB93" s="2857"/>
      <c r="CC93" s="2858"/>
      <c r="CD93" s="2857"/>
      <c r="CE93" s="2859"/>
      <c r="CF93" s="2860"/>
      <c r="CG93" s="2861"/>
      <c r="CH93" s="2860"/>
      <c r="CI93" s="2861"/>
      <c r="CJ93" s="2860"/>
      <c r="CK93" s="2861"/>
      <c r="CL93" s="2860"/>
      <c r="CM93" s="2858"/>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2870" t="s">
        <v>1170</v>
      </c>
      <c r="C94" s="2859"/>
      <c r="D94" s="2861"/>
      <c r="E94" s="2860"/>
      <c r="F94" s="2861"/>
      <c r="G94" s="2860"/>
      <c r="H94" s="2861"/>
      <c r="I94" s="965"/>
      <c r="J94" s="966"/>
      <c r="K94" s="967"/>
      <c r="L94" s="968"/>
      <c r="M94" s="969"/>
      <c r="N94" s="970"/>
      <c r="O94" s="970"/>
      <c r="P94" s="970"/>
      <c r="Q94" s="971"/>
      <c r="R94" s="969"/>
      <c r="S94" s="970"/>
      <c r="T94" s="971"/>
      <c r="U94" s="970"/>
      <c r="V94" s="967"/>
      <c r="W94" s="972"/>
      <c r="X94" s="970"/>
      <c r="Y94" s="2864"/>
      <c r="Z94" s="2863"/>
      <c r="AA94" s="2869"/>
      <c r="AB94" s="2864"/>
      <c r="AC94" s="2863"/>
      <c r="AD94" s="2865"/>
      <c r="AE94" s="967"/>
      <c r="AF94" s="974"/>
      <c r="AG94" s="2862"/>
      <c r="AH94" s="2863"/>
      <c r="AI94" s="2865"/>
      <c r="AJ94" s="2862"/>
      <c r="AK94" s="2863"/>
      <c r="AL94" s="2863"/>
      <c r="AM94" s="2864"/>
      <c r="AN94" s="2863"/>
      <c r="AO94" s="2865"/>
      <c r="AP94" s="969"/>
      <c r="AQ94" s="975"/>
      <c r="AR94" s="976"/>
      <c r="AS94" s="977"/>
      <c r="AT94" s="2866"/>
      <c r="AU94" s="2866"/>
      <c r="AV94" s="2866"/>
      <c r="AW94" s="2866"/>
      <c r="AX94" s="2867"/>
      <c r="AY94" s="2866"/>
      <c r="AZ94" s="2866"/>
      <c r="BA94" s="2868"/>
      <c r="BB94" s="976"/>
      <c r="BC94" s="977"/>
      <c r="BD94" s="2866"/>
      <c r="BE94" s="2866"/>
      <c r="BF94" s="2866"/>
      <c r="BG94" s="2868"/>
      <c r="BH94" s="969"/>
      <c r="BI94" s="970"/>
      <c r="BJ94" s="971"/>
      <c r="BK94" s="969"/>
      <c r="BL94" s="975"/>
      <c r="BM94" s="969"/>
      <c r="BN94" s="975"/>
      <c r="BO94" s="969"/>
      <c r="BP94" s="2864"/>
      <c r="BQ94" s="2863"/>
      <c r="BR94" s="2869"/>
      <c r="BS94" s="969"/>
      <c r="BT94" s="970"/>
      <c r="BU94" s="970"/>
      <c r="BV94" s="969"/>
      <c r="BW94" s="970"/>
      <c r="BX94" s="970"/>
      <c r="BY94" s="969"/>
      <c r="BZ94" s="970"/>
      <c r="CA94" s="970"/>
      <c r="CB94" s="2857"/>
      <c r="CC94" s="2858"/>
      <c r="CD94" s="2857"/>
      <c r="CE94" s="2859"/>
      <c r="CF94" s="2860"/>
      <c r="CG94" s="2861"/>
      <c r="CH94" s="2860"/>
      <c r="CI94" s="2861"/>
      <c r="CJ94" s="2860"/>
      <c r="CK94" s="2861"/>
      <c r="CL94" s="2860"/>
      <c r="CM94" s="2858"/>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1802</v>
      </c>
      <c r="B2" s="1298"/>
      <c r="C2" s="1298"/>
      <c r="D2" s="1298"/>
      <c r="E2" s="1298"/>
      <c r="F2" s="1299"/>
      <c r="G2" s="1299"/>
      <c r="H2" s="1299"/>
      <c r="I2" s="1299"/>
      <c r="J2" s="1299"/>
      <c r="K2" s="1299" t="s">
        <v>515</v>
      </c>
      <c r="L2" s="3188"/>
      <c r="M2" s="3188"/>
      <c r="N2" s="3188"/>
      <c r="O2" s="3188"/>
      <c r="P2" s="3184" t="s">
        <v>1803</v>
      </c>
      <c r="Q2" s="3184"/>
      <c r="R2" s="3184"/>
      <c r="S2" s="3188"/>
      <c r="T2" s="3188"/>
      <c r="U2" s="3188"/>
      <c r="V2" s="3188"/>
      <c r="W2" s="3184" t="s">
        <v>1804</v>
      </c>
      <c r="X2" s="3184"/>
      <c r="Y2" s="3184"/>
      <c r="Z2" s="3185"/>
      <c r="AA2" s="3185"/>
      <c r="AB2" s="3185"/>
      <c r="AC2" s="3185"/>
      <c r="AD2" s="3185"/>
      <c r="AE2" s="3185"/>
      <c r="AF2" s="1301" t="s">
        <v>2</v>
      </c>
      <c r="AG2" s="1295"/>
    </row>
    <row r="3" spans="1:33" s="1296" customFormat="1" ht="15.75" customHeight="1">
      <c r="A3" s="1297" t="s">
        <v>1805</v>
      </c>
      <c r="B3" s="1298"/>
      <c r="C3" s="1298"/>
      <c r="D3" s="1298"/>
      <c r="E3" s="1298"/>
      <c r="F3" s="1302"/>
      <c r="G3" s="1302"/>
      <c r="H3" s="1302"/>
      <c r="I3" s="1302"/>
      <c r="J3" s="1302"/>
      <c r="K3" s="3181"/>
      <c r="L3" s="3181"/>
      <c r="M3" s="3181"/>
      <c r="N3" s="3181"/>
      <c r="O3" s="3181"/>
      <c r="P3" s="3181"/>
      <c r="Q3" s="3181"/>
      <c r="R3" s="3181"/>
      <c r="S3" s="3181"/>
      <c r="T3" s="3181"/>
      <c r="U3" s="3181"/>
      <c r="V3" s="3181"/>
      <c r="W3" s="3181"/>
      <c r="X3" s="3181"/>
      <c r="Y3" s="3181"/>
      <c r="Z3" s="3181"/>
      <c r="AA3" s="3181"/>
      <c r="AB3" s="3181"/>
      <c r="AC3" s="3181"/>
      <c r="AD3" s="3181"/>
      <c r="AE3" s="3181"/>
      <c r="AF3" s="3182"/>
      <c r="AG3" s="1295"/>
    </row>
    <row r="4" spans="1:33" s="1296" customFormat="1" ht="15.75" customHeight="1">
      <c r="A4" s="1297" t="s">
        <v>1806</v>
      </c>
      <c r="B4" s="1298"/>
      <c r="C4" s="1298"/>
      <c r="D4" s="1298"/>
      <c r="E4" s="1298"/>
      <c r="F4" s="1298"/>
      <c r="G4" s="1298"/>
      <c r="H4" s="1298"/>
      <c r="I4" s="1298"/>
      <c r="J4" s="1298"/>
      <c r="K4" s="1299" t="s">
        <v>515</v>
      </c>
      <c r="L4" s="3183"/>
      <c r="M4" s="3183"/>
      <c r="N4" s="3183"/>
      <c r="O4" s="3184" t="s">
        <v>1807</v>
      </c>
      <c r="P4" s="3184"/>
      <c r="Q4" s="3184"/>
      <c r="R4" s="3184"/>
      <c r="S4" s="3184"/>
      <c r="T4" s="3183"/>
      <c r="U4" s="3183"/>
      <c r="V4" s="3183"/>
      <c r="W4" s="3184" t="s">
        <v>1808</v>
      </c>
      <c r="X4" s="3184"/>
      <c r="Y4" s="3184"/>
      <c r="Z4" s="3184"/>
      <c r="AA4" s="3185"/>
      <c r="AB4" s="3185"/>
      <c r="AC4" s="3185"/>
      <c r="AD4" s="3185"/>
      <c r="AE4" s="3185"/>
      <c r="AF4" s="1301" t="s">
        <v>2</v>
      </c>
      <c r="AG4" s="1295"/>
    </row>
    <row r="5" spans="1:33" s="1296" customFormat="1" ht="15.75" customHeight="1">
      <c r="A5" s="1297"/>
      <c r="B5" s="1298"/>
      <c r="C5" s="1298"/>
      <c r="D5" s="1298"/>
      <c r="E5" s="1298"/>
      <c r="F5" s="1298"/>
      <c r="G5" s="1298"/>
      <c r="H5" s="1298"/>
      <c r="I5" s="1298"/>
      <c r="J5" s="1298"/>
      <c r="K5" s="3172"/>
      <c r="L5" s="3172"/>
      <c r="M5" s="3172"/>
      <c r="N5" s="3172"/>
      <c r="O5" s="3172"/>
      <c r="P5" s="3172"/>
      <c r="Q5" s="3172"/>
      <c r="R5" s="3172"/>
      <c r="S5" s="3172"/>
      <c r="T5" s="3172"/>
      <c r="U5" s="3172"/>
      <c r="V5" s="3172"/>
      <c r="W5" s="3172"/>
      <c r="X5" s="3172"/>
      <c r="Y5" s="3172"/>
      <c r="Z5" s="3172"/>
      <c r="AA5" s="3172"/>
      <c r="AB5" s="3172"/>
      <c r="AC5" s="3172"/>
      <c r="AD5" s="3172"/>
      <c r="AE5" s="3172"/>
      <c r="AF5" s="3173"/>
      <c r="AG5" s="1295"/>
    </row>
    <row r="6" spans="1:33" s="1296" customFormat="1" ht="15.75" customHeight="1">
      <c r="A6" s="1297" t="s">
        <v>1809</v>
      </c>
      <c r="B6" s="1298"/>
      <c r="C6" s="1298"/>
      <c r="D6" s="1298"/>
      <c r="E6" s="1298"/>
      <c r="F6" s="1298"/>
      <c r="G6" s="1298"/>
      <c r="H6" s="1298"/>
      <c r="I6" s="1298"/>
      <c r="J6" s="1298"/>
      <c r="K6" s="3174"/>
      <c r="L6" s="3174"/>
      <c r="M6" s="3174"/>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1810</v>
      </c>
      <c r="B7" s="1298"/>
      <c r="C7" s="1298"/>
      <c r="D7" s="1298"/>
      <c r="E7" s="1298"/>
      <c r="F7" s="1298"/>
      <c r="G7" s="1298"/>
      <c r="H7" s="1298"/>
      <c r="I7" s="1298"/>
      <c r="J7" s="1298"/>
      <c r="K7" s="3175"/>
      <c r="L7" s="3175"/>
      <c r="M7" s="3175"/>
      <c r="N7" s="3175"/>
      <c r="O7" s="3175"/>
      <c r="P7" s="3175"/>
      <c r="Q7" s="3175"/>
      <c r="R7" s="3175"/>
      <c r="S7" s="3175"/>
      <c r="T7" s="3175"/>
      <c r="U7" s="3175"/>
      <c r="V7" s="3175"/>
      <c r="W7" s="3175"/>
      <c r="X7" s="3175"/>
      <c r="Y7" s="3175"/>
      <c r="Z7" s="3175"/>
      <c r="AA7" s="3175"/>
      <c r="AB7" s="3175"/>
      <c r="AC7" s="3175"/>
      <c r="AD7" s="3175"/>
      <c r="AE7" s="3175"/>
      <c r="AF7" s="3176"/>
      <c r="AG7" s="1295"/>
    </row>
    <row r="8" spans="1:33" s="1296" customFormat="1" ht="15.75" customHeight="1">
      <c r="A8" s="1297" t="s">
        <v>1811</v>
      </c>
      <c r="B8" s="1298"/>
      <c r="C8" s="1298"/>
      <c r="D8" s="1298"/>
      <c r="E8" s="1298"/>
      <c r="F8" s="1298"/>
      <c r="G8" s="1298"/>
      <c r="H8" s="1298"/>
      <c r="I8" s="1298"/>
      <c r="J8" s="1298"/>
      <c r="K8" s="3177"/>
      <c r="L8" s="3177"/>
      <c r="M8" s="3177"/>
      <c r="N8" s="3177"/>
      <c r="O8" s="3177"/>
      <c r="P8" s="3177"/>
      <c r="Q8" s="3177"/>
      <c r="R8" s="3177"/>
      <c r="S8" s="3177"/>
      <c r="T8" s="3177"/>
      <c r="U8" s="3177"/>
      <c r="V8" s="3177"/>
      <c r="W8" s="3177"/>
      <c r="X8" s="3177"/>
      <c r="Y8" s="3177"/>
      <c r="Z8" s="3177"/>
      <c r="AA8" s="3177"/>
      <c r="AB8" s="3177"/>
      <c r="AC8" s="3177"/>
      <c r="AD8" s="3177"/>
      <c r="AE8" s="3177"/>
      <c r="AF8" s="3178"/>
      <c r="AG8" s="1295"/>
    </row>
    <row r="9" spans="1:33" s="1296" customFormat="1" ht="15.75" customHeight="1">
      <c r="A9" s="1297" t="s">
        <v>1812</v>
      </c>
      <c r="B9" s="1298"/>
      <c r="C9" s="1298"/>
      <c r="D9" s="1298"/>
      <c r="E9" s="1298"/>
      <c r="F9" s="1298"/>
      <c r="G9" s="1298"/>
      <c r="H9" s="1298"/>
      <c r="I9" s="1298"/>
      <c r="J9" s="1298"/>
      <c r="K9" s="3177"/>
      <c r="L9" s="3177"/>
      <c r="M9" s="3177"/>
      <c r="N9" s="3177"/>
      <c r="O9" s="3177"/>
      <c r="P9" s="3177"/>
      <c r="Q9" s="3177"/>
      <c r="R9" s="3177"/>
      <c r="S9" s="3177"/>
      <c r="T9" s="3177"/>
      <c r="U9" s="3177"/>
      <c r="V9" s="3177"/>
      <c r="W9" s="3177"/>
      <c r="X9" s="3177"/>
      <c r="Y9" s="3177"/>
      <c r="Z9" s="3177"/>
      <c r="AA9" s="3177"/>
      <c r="AB9" s="3177"/>
      <c r="AC9" s="3177"/>
      <c r="AD9" s="3177"/>
      <c r="AE9" s="3177"/>
      <c r="AF9" s="3178"/>
      <c r="AG9" s="1295"/>
    </row>
    <row r="10" spans="1:33" s="1296" customFormat="1" ht="15.75" customHeight="1" thickBot="1">
      <c r="A10" s="1304" t="s">
        <v>1813</v>
      </c>
      <c r="B10" s="1305"/>
      <c r="C10" s="1305"/>
      <c r="D10" s="1305"/>
      <c r="E10" s="1305"/>
      <c r="F10" s="1305"/>
      <c r="G10" s="1305"/>
      <c r="H10" s="1305"/>
      <c r="I10" s="1305"/>
      <c r="J10" s="1305"/>
      <c r="K10" s="3179"/>
      <c r="L10" s="3179"/>
      <c r="M10" s="3179"/>
      <c r="N10" s="3179"/>
      <c r="O10" s="3179"/>
      <c r="P10" s="3179"/>
      <c r="Q10" s="3179"/>
      <c r="R10" s="3179"/>
      <c r="S10" s="3179"/>
      <c r="T10" s="3179"/>
      <c r="U10" s="3179"/>
      <c r="V10" s="3179"/>
      <c r="W10" s="3179"/>
      <c r="X10" s="3179"/>
      <c r="Y10" s="3179"/>
      <c r="Z10" s="3179"/>
      <c r="AA10" s="3179"/>
      <c r="AB10" s="3179"/>
      <c r="AC10" s="3179"/>
      <c r="AD10" s="3179"/>
      <c r="AE10" s="3179"/>
      <c r="AF10" s="3180"/>
      <c r="AG10" s="1295"/>
    </row>
    <row r="11" spans="1:33" s="1296" customFormat="1" ht="15.75" customHeight="1">
      <c r="A11" s="1292" t="s">
        <v>1814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1802</v>
      </c>
      <c r="B12" s="1298"/>
      <c r="C12" s="1298"/>
      <c r="D12" s="1298"/>
      <c r="E12" s="1298"/>
      <c r="F12" s="1299"/>
      <c r="G12" s="1299"/>
      <c r="H12" s="1299"/>
      <c r="I12" s="1299"/>
      <c r="J12" s="1299"/>
      <c r="K12" s="1299" t="s">
        <v>515</v>
      </c>
      <c r="L12" s="3188"/>
      <c r="M12" s="3188"/>
      <c r="N12" s="3188"/>
      <c r="O12" s="3188"/>
      <c r="P12" s="3184" t="s">
        <v>1803</v>
      </c>
      <c r="Q12" s="3184"/>
      <c r="R12" s="3184"/>
      <c r="S12" s="3188"/>
      <c r="T12" s="3188"/>
      <c r="U12" s="3188"/>
      <c r="V12" s="3188"/>
      <c r="W12" s="3184" t="s">
        <v>1804</v>
      </c>
      <c r="X12" s="3184"/>
      <c r="Y12" s="3184"/>
      <c r="Z12" s="3185"/>
      <c r="AA12" s="3185"/>
      <c r="AB12" s="3185"/>
      <c r="AC12" s="3185"/>
      <c r="AD12" s="3185"/>
      <c r="AE12" s="3185"/>
      <c r="AF12" s="1301" t="s">
        <v>2</v>
      </c>
      <c r="AG12" s="1295"/>
    </row>
    <row r="13" spans="1:33" s="1296" customFormat="1" ht="15.75" customHeight="1">
      <c r="A13" s="1297" t="s">
        <v>1805</v>
      </c>
      <c r="B13" s="1298"/>
      <c r="C13" s="1298"/>
      <c r="D13" s="1298"/>
      <c r="E13" s="1298"/>
      <c r="F13" s="1302"/>
      <c r="G13" s="1302"/>
      <c r="H13" s="1302"/>
      <c r="I13" s="1302"/>
      <c r="J13" s="1302"/>
      <c r="K13" s="3181"/>
      <c r="L13" s="3181"/>
      <c r="M13" s="3181"/>
      <c r="N13" s="3181"/>
      <c r="O13" s="3181"/>
      <c r="P13" s="3181"/>
      <c r="Q13" s="3181"/>
      <c r="R13" s="3181"/>
      <c r="S13" s="3181"/>
      <c r="T13" s="3181"/>
      <c r="U13" s="3181"/>
      <c r="V13" s="3181"/>
      <c r="W13" s="3181"/>
      <c r="X13" s="3181"/>
      <c r="Y13" s="3181"/>
      <c r="Z13" s="3181"/>
      <c r="AA13" s="3181"/>
      <c r="AB13" s="3181"/>
      <c r="AC13" s="3181"/>
      <c r="AD13" s="3181"/>
      <c r="AE13" s="3181"/>
      <c r="AF13" s="3182"/>
      <c r="AG13" s="1295"/>
    </row>
    <row r="14" spans="1:33" s="1296" customFormat="1" ht="15.75" customHeight="1">
      <c r="A14" s="1297" t="s">
        <v>1806</v>
      </c>
      <c r="B14" s="1298"/>
      <c r="C14" s="1298"/>
      <c r="D14" s="1298"/>
      <c r="E14" s="1298"/>
      <c r="F14" s="1298"/>
      <c r="G14" s="1298"/>
      <c r="H14" s="1298"/>
      <c r="I14" s="1298"/>
      <c r="J14" s="1298"/>
      <c r="K14" s="1299" t="s">
        <v>515</v>
      </c>
      <c r="L14" s="3183"/>
      <c r="M14" s="3183"/>
      <c r="N14" s="3183"/>
      <c r="O14" s="3184" t="s">
        <v>1807</v>
      </c>
      <c r="P14" s="3184"/>
      <c r="Q14" s="3184"/>
      <c r="R14" s="3184"/>
      <c r="S14" s="3184"/>
      <c r="T14" s="3183"/>
      <c r="U14" s="3183"/>
      <c r="V14" s="3183"/>
      <c r="W14" s="3184" t="s">
        <v>1808</v>
      </c>
      <c r="X14" s="3184"/>
      <c r="Y14" s="3184"/>
      <c r="Z14" s="3184"/>
      <c r="AA14" s="3185"/>
      <c r="AB14" s="3185"/>
      <c r="AC14" s="3185"/>
      <c r="AD14" s="3185"/>
      <c r="AE14" s="3185"/>
      <c r="AF14" s="1301" t="s">
        <v>2</v>
      </c>
      <c r="AG14" s="1295"/>
    </row>
    <row r="15" spans="1:33" s="1296" customFormat="1" ht="15.75" customHeight="1">
      <c r="A15" s="1297"/>
      <c r="B15" s="3189"/>
      <c r="C15" s="3189"/>
      <c r="D15" s="3189"/>
      <c r="E15" s="3189"/>
      <c r="F15" s="3189"/>
      <c r="G15" s="3189"/>
      <c r="H15" s="3189"/>
      <c r="I15" s="3189"/>
      <c r="J15" s="3189"/>
      <c r="K15" s="3172"/>
      <c r="L15" s="3172"/>
      <c r="M15" s="3172"/>
      <c r="N15" s="3172"/>
      <c r="O15" s="3172"/>
      <c r="P15" s="3172"/>
      <c r="Q15" s="3172"/>
      <c r="R15" s="3172"/>
      <c r="S15" s="3172"/>
      <c r="T15" s="3172"/>
      <c r="U15" s="3172"/>
      <c r="V15" s="3172"/>
      <c r="W15" s="3172"/>
      <c r="X15" s="3172"/>
      <c r="Y15" s="3172"/>
      <c r="Z15" s="3172"/>
      <c r="AA15" s="3172"/>
      <c r="AB15" s="3172"/>
      <c r="AC15" s="3172"/>
      <c r="AD15" s="3172"/>
      <c r="AE15" s="3172"/>
      <c r="AF15" s="3173"/>
      <c r="AG15" s="1295"/>
    </row>
    <row r="16" spans="1:33" s="1296" customFormat="1" ht="15.75" customHeight="1">
      <c r="A16" s="1297" t="s">
        <v>1809</v>
      </c>
      <c r="B16" s="1298"/>
      <c r="C16" s="1298"/>
      <c r="D16" s="1298"/>
      <c r="E16" s="1298"/>
      <c r="F16" s="1298"/>
      <c r="G16" s="1298"/>
      <c r="H16" s="1298"/>
      <c r="I16" s="1298"/>
      <c r="J16" s="1298"/>
      <c r="K16" s="3174"/>
      <c r="L16" s="3174"/>
      <c r="M16" s="3174"/>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1810</v>
      </c>
      <c r="B17" s="1298"/>
      <c r="C17" s="1298"/>
      <c r="D17" s="1298"/>
      <c r="E17" s="1298"/>
      <c r="F17" s="1298"/>
      <c r="G17" s="1298"/>
      <c r="H17" s="1298"/>
      <c r="I17" s="1298"/>
      <c r="J17" s="1298"/>
      <c r="K17" s="3175"/>
      <c r="L17" s="3175"/>
      <c r="M17" s="3175"/>
      <c r="N17" s="3175"/>
      <c r="O17" s="3175"/>
      <c r="P17" s="3175"/>
      <c r="Q17" s="3175"/>
      <c r="R17" s="3175"/>
      <c r="S17" s="3175"/>
      <c r="T17" s="3175"/>
      <c r="U17" s="3175"/>
      <c r="V17" s="3175"/>
      <c r="W17" s="3175"/>
      <c r="X17" s="3175"/>
      <c r="Y17" s="3175"/>
      <c r="Z17" s="3175"/>
      <c r="AA17" s="3175"/>
      <c r="AB17" s="3175"/>
      <c r="AC17" s="3175"/>
      <c r="AD17" s="3175"/>
      <c r="AE17" s="3175"/>
      <c r="AF17" s="3176"/>
      <c r="AG17" s="1295"/>
    </row>
    <row r="18" spans="1:33" s="1296" customFormat="1" ht="15.75" customHeight="1">
      <c r="A18" s="1297" t="s">
        <v>1811</v>
      </c>
      <c r="B18" s="1298"/>
      <c r="C18" s="1298"/>
      <c r="D18" s="1298"/>
      <c r="E18" s="1298"/>
      <c r="F18" s="1298"/>
      <c r="G18" s="1298"/>
      <c r="H18" s="1298"/>
      <c r="I18" s="1298"/>
      <c r="J18" s="1298"/>
      <c r="K18" s="3177"/>
      <c r="L18" s="3177"/>
      <c r="M18" s="3177"/>
      <c r="N18" s="3177"/>
      <c r="O18" s="3177"/>
      <c r="P18" s="3177"/>
      <c r="Q18" s="3177"/>
      <c r="R18" s="3177"/>
      <c r="S18" s="3177"/>
      <c r="T18" s="3177"/>
      <c r="U18" s="3177"/>
      <c r="V18" s="3177"/>
      <c r="W18" s="3177"/>
      <c r="X18" s="3177"/>
      <c r="Y18" s="3177"/>
      <c r="Z18" s="3177"/>
      <c r="AA18" s="3177"/>
      <c r="AB18" s="3177"/>
      <c r="AC18" s="3177"/>
      <c r="AD18" s="3177"/>
      <c r="AE18" s="3177"/>
      <c r="AF18" s="3178"/>
      <c r="AG18" s="1295"/>
    </row>
    <row r="19" spans="1:33" s="1296" customFormat="1" ht="15.75" customHeight="1">
      <c r="A19" s="1297" t="s">
        <v>1812</v>
      </c>
      <c r="B19" s="1298"/>
      <c r="C19" s="1298"/>
      <c r="D19" s="1298"/>
      <c r="E19" s="1298"/>
      <c r="F19" s="1298"/>
      <c r="G19" s="1298"/>
      <c r="H19" s="1298"/>
      <c r="I19" s="1298"/>
      <c r="J19" s="1298"/>
      <c r="K19" s="3177"/>
      <c r="L19" s="3177"/>
      <c r="M19" s="3177"/>
      <c r="N19" s="3177"/>
      <c r="O19" s="3177"/>
      <c r="P19" s="3177"/>
      <c r="Q19" s="3177"/>
      <c r="R19" s="3177"/>
      <c r="S19" s="3177"/>
      <c r="T19" s="3177"/>
      <c r="U19" s="3177"/>
      <c r="V19" s="3177"/>
      <c r="W19" s="3177"/>
      <c r="X19" s="3177"/>
      <c r="Y19" s="3177"/>
      <c r="Z19" s="3177"/>
      <c r="AA19" s="3177"/>
      <c r="AB19" s="3177"/>
      <c r="AC19" s="3177"/>
      <c r="AD19" s="3177"/>
      <c r="AE19" s="3177"/>
      <c r="AF19" s="3178"/>
      <c r="AG19" s="1295"/>
    </row>
    <row r="20" spans="1:33" s="1296" customFormat="1" ht="15.75" customHeight="1" thickBot="1">
      <c r="A20" s="1304" t="s">
        <v>1813</v>
      </c>
      <c r="B20" s="1306"/>
      <c r="C20" s="1306"/>
      <c r="D20" s="1306"/>
      <c r="E20" s="1306"/>
      <c r="F20" s="1306"/>
      <c r="G20" s="1306"/>
      <c r="H20" s="1306"/>
      <c r="I20" s="1306"/>
      <c r="J20" s="1306"/>
      <c r="K20" s="3179"/>
      <c r="L20" s="3179"/>
      <c r="M20" s="3179"/>
      <c r="N20" s="3179"/>
      <c r="O20" s="3179"/>
      <c r="P20" s="3179"/>
      <c r="Q20" s="3179"/>
      <c r="R20" s="3179"/>
      <c r="S20" s="3179"/>
      <c r="T20" s="3179"/>
      <c r="U20" s="3179"/>
      <c r="V20" s="3179"/>
      <c r="W20" s="3179"/>
      <c r="X20" s="3179"/>
      <c r="Y20" s="3179"/>
      <c r="Z20" s="3179"/>
      <c r="AA20" s="3179"/>
      <c r="AB20" s="3179"/>
      <c r="AC20" s="3179"/>
      <c r="AD20" s="3179"/>
      <c r="AE20" s="3179"/>
      <c r="AF20" s="3180"/>
      <c r="AG20" s="1295"/>
    </row>
    <row r="21" spans="1:33" s="1296" customFormat="1" ht="15.75" customHeight="1">
      <c r="A21" s="1292" t="s">
        <v>1815</v>
      </c>
      <c r="B21" s="1307"/>
      <c r="C21" s="1307"/>
      <c r="D21" s="1307"/>
      <c r="E21" s="1307"/>
      <c r="F21" s="1307"/>
      <c r="G21" s="1307"/>
      <c r="H21" s="1307"/>
      <c r="I21" s="1307"/>
      <c r="J21" s="1307"/>
      <c r="K21" s="3186"/>
      <c r="L21" s="3186"/>
      <c r="M21" s="3186"/>
      <c r="N21" s="3186"/>
      <c r="O21" s="3186"/>
      <c r="P21" s="3186"/>
      <c r="Q21" s="3186"/>
      <c r="R21" s="3186"/>
      <c r="S21" s="3186"/>
      <c r="T21" s="3186"/>
      <c r="U21" s="3186"/>
      <c r="V21" s="3186"/>
      <c r="W21" s="3186"/>
      <c r="X21" s="3186"/>
      <c r="Y21" s="3186"/>
      <c r="Z21" s="3186"/>
      <c r="AA21" s="3186"/>
      <c r="AB21" s="3186"/>
      <c r="AC21" s="3186"/>
      <c r="AD21" s="3186"/>
      <c r="AE21" s="3186"/>
      <c r="AF21" s="3187"/>
      <c r="AG21" s="1295"/>
    </row>
    <row r="22" spans="1:33" s="1296" customFormat="1" ht="15.75" customHeight="1">
      <c r="A22" s="1297" t="s">
        <v>1802</v>
      </c>
      <c r="B22" s="1298"/>
      <c r="C22" s="1298"/>
      <c r="D22" s="1298"/>
      <c r="E22" s="1298"/>
      <c r="F22" s="1299"/>
      <c r="G22" s="1299"/>
      <c r="H22" s="1299"/>
      <c r="I22" s="1299"/>
      <c r="J22" s="1299"/>
      <c r="K22" s="1299" t="s">
        <v>515</v>
      </c>
      <c r="L22" s="3188"/>
      <c r="M22" s="3188"/>
      <c r="N22" s="3188"/>
      <c r="O22" s="3188"/>
      <c r="P22" s="3184" t="s">
        <v>1803</v>
      </c>
      <c r="Q22" s="3184"/>
      <c r="R22" s="3184"/>
      <c r="S22" s="3188"/>
      <c r="T22" s="3188"/>
      <c r="U22" s="3188"/>
      <c r="V22" s="3188"/>
      <c r="W22" s="3184" t="s">
        <v>1804</v>
      </c>
      <c r="X22" s="3184"/>
      <c r="Y22" s="3184"/>
      <c r="Z22" s="3185"/>
      <c r="AA22" s="3185"/>
      <c r="AB22" s="3185"/>
      <c r="AC22" s="3185"/>
      <c r="AD22" s="3185"/>
      <c r="AE22" s="3185"/>
      <c r="AF22" s="1301" t="s">
        <v>2</v>
      </c>
      <c r="AG22" s="1295"/>
    </row>
    <row r="23" spans="1:33" s="1296" customFormat="1" ht="15.75" customHeight="1">
      <c r="A23" s="1297" t="s">
        <v>1805</v>
      </c>
      <c r="B23" s="1298"/>
      <c r="C23" s="1298"/>
      <c r="D23" s="1298"/>
      <c r="E23" s="1298"/>
      <c r="F23" s="1302"/>
      <c r="G23" s="1302"/>
      <c r="H23" s="1302"/>
      <c r="I23" s="1302"/>
      <c r="J23" s="1302"/>
      <c r="K23" s="3181"/>
      <c r="L23" s="3181"/>
      <c r="M23" s="3181"/>
      <c r="N23" s="3181"/>
      <c r="O23" s="3181"/>
      <c r="P23" s="3181"/>
      <c r="Q23" s="3181"/>
      <c r="R23" s="3181"/>
      <c r="S23" s="3181"/>
      <c r="T23" s="3181"/>
      <c r="U23" s="3181"/>
      <c r="V23" s="3181"/>
      <c r="W23" s="3181"/>
      <c r="X23" s="3181"/>
      <c r="Y23" s="3181"/>
      <c r="Z23" s="3181"/>
      <c r="AA23" s="3181"/>
      <c r="AB23" s="3181"/>
      <c r="AC23" s="3181"/>
      <c r="AD23" s="3181"/>
      <c r="AE23" s="3181"/>
      <c r="AF23" s="3182"/>
      <c r="AG23" s="1295"/>
    </row>
    <row r="24" spans="1:33" s="1296" customFormat="1" ht="15.75" customHeight="1">
      <c r="A24" s="1297" t="s">
        <v>1806</v>
      </c>
      <c r="B24" s="1298"/>
      <c r="C24" s="1298"/>
      <c r="D24" s="1298"/>
      <c r="E24" s="1298"/>
      <c r="F24" s="1298"/>
      <c r="G24" s="1298"/>
      <c r="H24" s="1298"/>
      <c r="I24" s="1298"/>
      <c r="J24" s="1298"/>
      <c r="K24" s="1299" t="s">
        <v>515</v>
      </c>
      <c r="L24" s="3183"/>
      <c r="M24" s="3183"/>
      <c r="N24" s="3183"/>
      <c r="O24" s="3184" t="s">
        <v>1807</v>
      </c>
      <c r="P24" s="3184"/>
      <c r="Q24" s="3184"/>
      <c r="R24" s="3184"/>
      <c r="S24" s="3184"/>
      <c r="T24" s="3183"/>
      <c r="U24" s="3183"/>
      <c r="V24" s="3183"/>
      <c r="W24" s="3184" t="s">
        <v>1808</v>
      </c>
      <c r="X24" s="3184"/>
      <c r="Y24" s="3184"/>
      <c r="Z24" s="3184"/>
      <c r="AA24" s="3185"/>
      <c r="AB24" s="3185"/>
      <c r="AC24" s="3185"/>
      <c r="AD24" s="3185"/>
      <c r="AE24" s="3185"/>
      <c r="AF24" s="1301" t="s">
        <v>2</v>
      </c>
      <c r="AG24" s="1295"/>
    </row>
    <row r="25" spans="1:33" s="1296" customFormat="1" ht="15.75" customHeight="1">
      <c r="A25" s="1297"/>
      <c r="B25" s="1298"/>
      <c r="C25" s="1298"/>
      <c r="D25" s="1298"/>
      <c r="E25" s="1298"/>
      <c r="F25" s="1298"/>
      <c r="G25" s="1298"/>
      <c r="H25" s="1298"/>
      <c r="I25" s="1298"/>
      <c r="J25" s="1298"/>
      <c r="K25" s="3172"/>
      <c r="L25" s="3172"/>
      <c r="M25" s="3172"/>
      <c r="N25" s="3172"/>
      <c r="O25" s="3172"/>
      <c r="P25" s="3172"/>
      <c r="Q25" s="3172"/>
      <c r="R25" s="3172"/>
      <c r="S25" s="3172"/>
      <c r="T25" s="3172"/>
      <c r="U25" s="3172"/>
      <c r="V25" s="3172"/>
      <c r="W25" s="3172"/>
      <c r="X25" s="3172"/>
      <c r="Y25" s="3172"/>
      <c r="Z25" s="3172"/>
      <c r="AA25" s="3172"/>
      <c r="AB25" s="3172"/>
      <c r="AC25" s="3172"/>
      <c r="AD25" s="3172"/>
      <c r="AE25" s="3172"/>
      <c r="AF25" s="3173"/>
      <c r="AG25" s="1295"/>
    </row>
    <row r="26" spans="1:33" s="1296" customFormat="1" ht="15.75" customHeight="1">
      <c r="A26" s="1297" t="s">
        <v>1809</v>
      </c>
      <c r="B26" s="1298"/>
      <c r="C26" s="1298"/>
      <c r="D26" s="1298"/>
      <c r="E26" s="1298"/>
      <c r="F26" s="1298"/>
      <c r="G26" s="1298"/>
      <c r="H26" s="1298"/>
      <c r="I26" s="1298"/>
      <c r="J26" s="1298"/>
      <c r="K26" s="3174"/>
      <c r="L26" s="3174"/>
      <c r="M26" s="3174"/>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1810</v>
      </c>
      <c r="B27" s="1298"/>
      <c r="C27" s="1298"/>
      <c r="D27" s="1298"/>
      <c r="E27" s="1298"/>
      <c r="F27" s="1298"/>
      <c r="G27" s="1298"/>
      <c r="H27" s="1298"/>
      <c r="I27" s="1298"/>
      <c r="J27" s="1298"/>
      <c r="K27" s="3175"/>
      <c r="L27" s="3175"/>
      <c r="M27" s="3175"/>
      <c r="N27" s="3175"/>
      <c r="O27" s="3175"/>
      <c r="P27" s="3175"/>
      <c r="Q27" s="3175"/>
      <c r="R27" s="3175"/>
      <c r="S27" s="3175"/>
      <c r="T27" s="3175"/>
      <c r="U27" s="3175"/>
      <c r="V27" s="3175"/>
      <c r="W27" s="3175"/>
      <c r="X27" s="3175"/>
      <c r="Y27" s="3175"/>
      <c r="Z27" s="3175"/>
      <c r="AA27" s="3175"/>
      <c r="AB27" s="3175"/>
      <c r="AC27" s="3175"/>
      <c r="AD27" s="3175"/>
      <c r="AE27" s="3175"/>
      <c r="AF27" s="3176"/>
      <c r="AG27" s="1295"/>
    </row>
    <row r="28" spans="1:33" s="1296" customFormat="1" ht="15.75" customHeight="1">
      <c r="A28" s="1297" t="s">
        <v>1811</v>
      </c>
      <c r="B28" s="1298"/>
      <c r="C28" s="1298"/>
      <c r="D28" s="1298"/>
      <c r="E28" s="1298"/>
      <c r="F28" s="1298"/>
      <c r="G28" s="1298"/>
      <c r="H28" s="1298"/>
      <c r="I28" s="1298"/>
      <c r="J28" s="1298"/>
      <c r="K28" s="3177"/>
      <c r="L28" s="3177"/>
      <c r="M28" s="3177"/>
      <c r="N28" s="3177"/>
      <c r="O28" s="3177"/>
      <c r="P28" s="3177"/>
      <c r="Q28" s="3177"/>
      <c r="R28" s="3177"/>
      <c r="S28" s="3177"/>
      <c r="T28" s="3177"/>
      <c r="U28" s="3177"/>
      <c r="V28" s="3177"/>
      <c r="W28" s="3177"/>
      <c r="X28" s="3177"/>
      <c r="Y28" s="3177"/>
      <c r="Z28" s="3177"/>
      <c r="AA28" s="3177"/>
      <c r="AB28" s="3177"/>
      <c r="AC28" s="3177"/>
      <c r="AD28" s="3177"/>
      <c r="AE28" s="3177"/>
      <c r="AF28" s="3178"/>
      <c r="AG28" s="1295"/>
    </row>
    <row r="29" spans="1:33" s="1296" customFormat="1" ht="15.75" customHeight="1">
      <c r="A29" s="1297" t="s">
        <v>1812</v>
      </c>
      <c r="B29" s="1298"/>
      <c r="C29" s="1298"/>
      <c r="D29" s="1298"/>
      <c r="E29" s="1298"/>
      <c r="F29" s="1298"/>
      <c r="G29" s="1298"/>
      <c r="H29" s="1298"/>
      <c r="I29" s="1298"/>
      <c r="J29" s="1298"/>
      <c r="K29" s="3177"/>
      <c r="L29" s="3177"/>
      <c r="M29" s="3177"/>
      <c r="N29" s="3177"/>
      <c r="O29" s="3177"/>
      <c r="P29" s="3177"/>
      <c r="Q29" s="3177"/>
      <c r="R29" s="3177"/>
      <c r="S29" s="3177"/>
      <c r="T29" s="3177"/>
      <c r="U29" s="3177"/>
      <c r="V29" s="3177"/>
      <c r="W29" s="3177"/>
      <c r="X29" s="3177"/>
      <c r="Y29" s="3177"/>
      <c r="Z29" s="3177"/>
      <c r="AA29" s="3177"/>
      <c r="AB29" s="3177"/>
      <c r="AC29" s="3177"/>
      <c r="AD29" s="3177"/>
      <c r="AE29" s="3177"/>
      <c r="AF29" s="3178"/>
      <c r="AG29" s="1295"/>
    </row>
    <row r="30" spans="1:33" s="1296" customFormat="1" ht="15.75" customHeight="1" thickBot="1">
      <c r="A30" s="1304" t="s">
        <v>1813</v>
      </c>
      <c r="B30" s="1305"/>
      <c r="C30" s="1305"/>
      <c r="D30" s="1305"/>
      <c r="E30" s="1305"/>
      <c r="F30" s="1305"/>
      <c r="G30" s="1305"/>
      <c r="H30" s="1305"/>
      <c r="I30" s="1305"/>
      <c r="J30" s="1305"/>
      <c r="K30" s="3179"/>
      <c r="L30" s="3179"/>
      <c r="M30" s="3179"/>
      <c r="N30" s="3179"/>
      <c r="O30" s="3179"/>
      <c r="P30" s="3179"/>
      <c r="Q30" s="3179"/>
      <c r="R30" s="3179"/>
      <c r="S30" s="3179"/>
      <c r="T30" s="3179"/>
      <c r="U30" s="3179"/>
      <c r="V30" s="3179"/>
      <c r="W30" s="3179"/>
      <c r="X30" s="3179"/>
      <c r="Y30" s="3179"/>
      <c r="Z30" s="3179"/>
      <c r="AA30" s="3179"/>
      <c r="AB30" s="3179"/>
      <c r="AC30" s="3179"/>
      <c r="AD30" s="3179"/>
      <c r="AE30" s="3179"/>
      <c r="AF30" s="3180"/>
      <c r="AG30" s="1295"/>
    </row>
    <row r="31" spans="1:33" s="1296" customFormat="1" ht="15.75" customHeight="1">
      <c r="A31" s="1292" t="s">
        <v>1816</v>
      </c>
      <c r="B31" s="1307"/>
      <c r="C31" s="1307"/>
      <c r="D31" s="1307"/>
      <c r="E31" s="1307"/>
      <c r="F31" s="1307"/>
      <c r="G31" s="1307"/>
      <c r="H31" s="1307"/>
      <c r="I31" s="1307"/>
      <c r="J31" s="1307"/>
      <c r="K31" s="3186"/>
      <c r="L31" s="3186"/>
      <c r="M31" s="3186"/>
      <c r="N31" s="3186"/>
      <c r="O31" s="3186"/>
      <c r="P31" s="3186"/>
      <c r="Q31" s="3186"/>
      <c r="R31" s="3186"/>
      <c r="S31" s="3186"/>
      <c r="T31" s="3186"/>
      <c r="U31" s="3186"/>
      <c r="V31" s="3186"/>
      <c r="W31" s="3186"/>
      <c r="X31" s="3186"/>
      <c r="Y31" s="3186"/>
      <c r="Z31" s="3186"/>
      <c r="AA31" s="3186"/>
      <c r="AB31" s="3186"/>
      <c r="AC31" s="3186"/>
      <c r="AD31" s="3186"/>
      <c r="AE31" s="3186"/>
      <c r="AF31" s="3187"/>
      <c r="AG31" s="1295"/>
    </row>
    <row r="32" spans="1:33" s="1296" customFormat="1" ht="15.75" customHeight="1">
      <c r="A32" s="1297" t="s">
        <v>1802</v>
      </c>
      <c r="B32" s="1298"/>
      <c r="C32" s="1298"/>
      <c r="D32" s="1298"/>
      <c r="E32" s="1298"/>
      <c r="F32" s="1299"/>
      <c r="G32" s="1299"/>
      <c r="H32" s="1299"/>
      <c r="I32" s="1299"/>
      <c r="J32" s="1299"/>
      <c r="K32" s="1299" t="s">
        <v>515</v>
      </c>
      <c r="L32" s="3188"/>
      <c r="M32" s="3188"/>
      <c r="N32" s="3188"/>
      <c r="O32" s="3188"/>
      <c r="P32" s="3184" t="s">
        <v>1803</v>
      </c>
      <c r="Q32" s="3184"/>
      <c r="R32" s="3184"/>
      <c r="S32" s="3188"/>
      <c r="T32" s="3188"/>
      <c r="U32" s="3188"/>
      <c r="V32" s="3188"/>
      <c r="W32" s="3184" t="s">
        <v>1804</v>
      </c>
      <c r="X32" s="3184"/>
      <c r="Y32" s="3184"/>
      <c r="Z32" s="3185"/>
      <c r="AA32" s="3185"/>
      <c r="AB32" s="3185"/>
      <c r="AC32" s="3185"/>
      <c r="AD32" s="3185"/>
      <c r="AE32" s="3185"/>
      <c r="AF32" s="1301" t="s">
        <v>2</v>
      </c>
      <c r="AG32" s="1295"/>
    </row>
    <row r="33" spans="1:33" s="1296" customFormat="1" ht="15.75" customHeight="1">
      <c r="A33" s="1297" t="s">
        <v>1805</v>
      </c>
      <c r="B33" s="1298"/>
      <c r="C33" s="1298"/>
      <c r="D33" s="1298"/>
      <c r="E33" s="1298"/>
      <c r="F33" s="1302"/>
      <c r="G33" s="1302"/>
      <c r="H33" s="1302"/>
      <c r="I33" s="1302"/>
      <c r="J33" s="1302"/>
      <c r="K33" s="3181"/>
      <c r="L33" s="3181"/>
      <c r="M33" s="3181"/>
      <c r="N33" s="3181"/>
      <c r="O33" s="3181"/>
      <c r="P33" s="3181"/>
      <c r="Q33" s="3181"/>
      <c r="R33" s="3181"/>
      <c r="S33" s="3181"/>
      <c r="T33" s="3181"/>
      <c r="U33" s="3181"/>
      <c r="V33" s="3181"/>
      <c r="W33" s="3181"/>
      <c r="X33" s="3181"/>
      <c r="Y33" s="3181"/>
      <c r="Z33" s="3181"/>
      <c r="AA33" s="3181"/>
      <c r="AB33" s="3181"/>
      <c r="AC33" s="3181"/>
      <c r="AD33" s="3181"/>
      <c r="AE33" s="3181"/>
      <c r="AF33" s="3182"/>
      <c r="AG33" s="1295"/>
    </row>
    <row r="34" spans="1:33" s="1296" customFormat="1" ht="15.75" customHeight="1">
      <c r="A34" s="1297" t="s">
        <v>1806</v>
      </c>
      <c r="B34" s="1298"/>
      <c r="C34" s="1298"/>
      <c r="D34" s="1298"/>
      <c r="E34" s="1298"/>
      <c r="F34" s="1298"/>
      <c r="G34" s="1298"/>
      <c r="H34" s="1298"/>
      <c r="I34" s="1298"/>
      <c r="J34" s="1298"/>
      <c r="K34" s="1299" t="s">
        <v>515</v>
      </c>
      <c r="L34" s="3183"/>
      <c r="M34" s="3183"/>
      <c r="N34" s="3183"/>
      <c r="O34" s="3184" t="s">
        <v>1807</v>
      </c>
      <c r="P34" s="3184"/>
      <c r="Q34" s="3184"/>
      <c r="R34" s="3184"/>
      <c r="S34" s="3184"/>
      <c r="T34" s="3183"/>
      <c r="U34" s="3183"/>
      <c r="V34" s="3183"/>
      <c r="W34" s="3184" t="s">
        <v>1808</v>
      </c>
      <c r="X34" s="3184"/>
      <c r="Y34" s="3184"/>
      <c r="Z34" s="3184"/>
      <c r="AA34" s="3185"/>
      <c r="AB34" s="3185"/>
      <c r="AC34" s="3185"/>
      <c r="AD34" s="3185"/>
      <c r="AE34" s="3185"/>
      <c r="AF34" s="1301" t="s">
        <v>2</v>
      </c>
      <c r="AG34" s="1295"/>
    </row>
    <row r="35" spans="1:33" s="1296" customFormat="1" ht="15.75" customHeight="1">
      <c r="A35" s="1297"/>
      <c r="B35" s="1298"/>
      <c r="C35" s="1298"/>
      <c r="D35" s="1298"/>
      <c r="E35" s="1298"/>
      <c r="F35" s="1298"/>
      <c r="G35" s="1298"/>
      <c r="H35" s="1298"/>
      <c r="I35" s="1298"/>
      <c r="J35" s="1298"/>
      <c r="K35" s="3172"/>
      <c r="L35" s="3172"/>
      <c r="M35" s="3172"/>
      <c r="N35" s="3172"/>
      <c r="O35" s="3172"/>
      <c r="P35" s="3172"/>
      <c r="Q35" s="3172"/>
      <c r="R35" s="3172"/>
      <c r="S35" s="3172"/>
      <c r="T35" s="3172"/>
      <c r="U35" s="3172"/>
      <c r="V35" s="3172"/>
      <c r="W35" s="3172"/>
      <c r="X35" s="3172"/>
      <c r="Y35" s="3172"/>
      <c r="Z35" s="3172"/>
      <c r="AA35" s="3172"/>
      <c r="AB35" s="3172"/>
      <c r="AC35" s="3172"/>
      <c r="AD35" s="3172"/>
      <c r="AE35" s="3172"/>
      <c r="AF35" s="3173"/>
      <c r="AG35" s="1295"/>
    </row>
    <row r="36" spans="1:33" s="1296" customFormat="1" ht="15.75" customHeight="1">
      <c r="A36" s="1297" t="s">
        <v>1809</v>
      </c>
      <c r="B36" s="1298"/>
      <c r="C36" s="1298"/>
      <c r="D36" s="1298"/>
      <c r="E36" s="1298"/>
      <c r="F36" s="1298"/>
      <c r="G36" s="1298"/>
      <c r="H36" s="1298"/>
      <c r="I36" s="1298"/>
      <c r="J36" s="1298"/>
      <c r="K36" s="3174"/>
      <c r="L36" s="3174"/>
      <c r="M36" s="3174"/>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1810</v>
      </c>
      <c r="B37" s="1298"/>
      <c r="C37" s="1298"/>
      <c r="D37" s="1298"/>
      <c r="E37" s="1298"/>
      <c r="F37" s="1298"/>
      <c r="G37" s="1298"/>
      <c r="H37" s="1298"/>
      <c r="I37" s="1298"/>
      <c r="J37" s="1298"/>
      <c r="K37" s="3175"/>
      <c r="L37" s="3175"/>
      <c r="M37" s="3175"/>
      <c r="N37" s="3175"/>
      <c r="O37" s="3175"/>
      <c r="P37" s="3175"/>
      <c r="Q37" s="3175"/>
      <c r="R37" s="3175"/>
      <c r="S37" s="3175"/>
      <c r="T37" s="3175"/>
      <c r="U37" s="3175"/>
      <c r="V37" s="3175"/>
      <c r="W37" s="3175"/>
      <c r="X37" s="3175"/>
      <c r="Y37" s="3175"/>
      <c r="Z37" s="3175"/>
      <c r="AA37" s="3175"/>
      <c r="AB37" s="3175"/>
      <c r="AC37" s="3175"/>
      <c r="AD37" s="3175"/>
      <c r="AE37" s="3175"/>
      <c r="AF37" s="3176"/>
      <c r="AG37" s="1295"/>
    </row>
    <row r="38" spans="1:33" s="1296" customFormat="1" ht="15.75" customHeight="1">
      <c r="A38" s="1297" t="s">
        <v>1811</v>
      </c>
      <c r="B38" s="1298"/>
      <c r="C38" s="1298"/>
      <c r="D38" s="1298"/>
      <c r="E38" s="1298"/>
      <c r="F38" s="1298"/>
      <c r="G38" s="1298"/>
      <c r="H38" s="1298"/>
      <c r="I38" s="1298"/>
      <c r="J38" s="1298"/>
      <c r="K38" s="3177"/>
      <c r="L38" s="3177"/>
      <c r="M38" s="3177"/>
      <c r="N38" s="3177"/>
      <c r="O38" s="3177"/>
      <c r="P38" s="3177"/>
      <c r="Q38" s="3177"/>
      <c r="R38" s="3177"/>
      <c r="S38" s="3177"/>
      <c r="T38" s="3177"/>
      <c r="U38" s="3177"/>
      <c r="V38" s="3177"/>
      <c r="W38" s="3177"/>
      <c r="X38" s="3177"/>
      <c r="Y38" s="3177"/>
      <c r="Z38" s="3177"/>
      <c r="AA38" s="3177"/>
      <c r="AB38" s="3177"/>
      <c r="AC38" s="3177"/>
      <c r="AD38" s="3177"/>
      <c r="AE38" s="3177"/>
      <c r="AF38" s="3178"/>
      <c r="AG38" s="1295"/>
    </row>
    <row r="39" spans="1:33" s="1296" customFormat="1" ht="15.75" customHeight="1">
      <c r="A39" s="1297" t="s">
        <v>1812</v>
      </c>
      <c r="B39" s="1298"/>
      <c r="C39" s="1298"/>
      <c r="D39" s="1298"/>
      <c r="E39" s="1298"/>
      <c r="F39" s="1298"/>
      <c r="G39" s="1298"/>
      <c r="H39" s="1298"/>
      <c r="I39" s="1298"/>
      <c r="J39" s="1298"/>
      <c r="K39" s="3177"/>
      <c r="L39" s="3177"/>
      <c r="M39" s="3177"/>
      <c r="N39" s="3177"/>
      <c r="O39" s="3177"/>
      <c r="P39" s="3177"/>
      <c r="Q39" s="3177"/>
      <c r="R39" s="3177"/>
      <c r="S39" s="3177"/>
      <c r="T39" s="3177"/>
      <c r="U39" s="3177"/>
      <c r="V39" s="3177"/>
      <c r="W39" s="3177"/>
      <c r="X39" s="3177"/>
      <c r="Y39" s="3177"/>
      <c r="Z39" s="3177"/>
      <c r="AA39" s="3177"/>
      <c r="AB39" s="3177"/>
      <c r="AC39" s="3177"/>
      <c r="AD39" s="3177"/>
      <c r="AE39" s="3177"/>
      <c r="AF39" s="3178"/>
      <c r="AG39" s="1295"/>
    </row>
    <row r="40" spans="1:33" s="1296" customFormat="1" ht="15.75" customHeight="1" thickBot="1">
      <c r="A40" s="1304" t="s">
        <v>1813</v>
      </c>
      <c r="B40" s="1305"/>
      <c r="C40" s="1305"/>
      <c r="D40" s="1305"/>
      <c r="E40" s="1305"/>
      <c r="F40" s="1305"/>
      <c r="G40" s="1305"/>
      <c r="H40" s="1305"/>
      <c r="I40" s="1305"/>
      <c r="J40" s="1305"/>
      <c r="K40" s="3179"/>
      <c r="L40" s="3179"/>
      <c r="M40" s="3179"/>
      <c r="N40" s="3179"/>
      <c r="O40" s="3179"/>
      <c r="P40" s="3179"/>
      <c r="Q40" s="3179"/>
      <c r="R40" s="3179"/>
      <c r="S40" s="3179"/>
      <c r="T40" s="3179"/>
      <c r="U40" s="3179"/>
      <c r="V40" s="3179"/>
      <c r="W40" s="3179"/>
      <c r="X40" s="3179"/>
      <c r="Y40" s="3179"/>
      <c r="Z40" s="3179"/>
      <c r="AA40" s="3179"/>
      <c r="AB40" s="3179"/>
      <c r="AC40" s="3179"/>
      <c r="AD40" s="3179"/>
      <c r="AE40" s="3179"/>
      <c r="AF40" s="3180"/>
      <c r="AG40" s="1295"/>
    </row>
    <row r="41" spans="1:33" s="1296" customFormat="1" ht="15.75" customHeight="1">
      <c r="A41" s="1292" t="s">
        <v>1817</v>
      </c>
      <c r="B41" s="1307"/>
      <c r="C41" s="1307"/>
      <c r="D41" s="1307"/>
      <c r="E41" s="1307"/>
      <c r="F41" s="1307"/>
      <c r="G41" s="1307"/>
      <c r="H41" s="1307"/>
      <c r="I41" s="1307"/>
      <c r="J41" s="1307"/>
      <c r="K41" s="3186"/>
      <c r="L41" s="3186"/>
      <c r="M41" s="3186"/>
      <c r="N41" s="3186"/>
      <c r="O41" s="3186"/>
      <c r="P41" s="3186"/>
      <c r="Q41" s="3186"/>
      <c r="R41" s="3186"/>
      <c r="S41" s="3186"/>
      <c r="T41" s="3186"/>
      <c r="U41" s="3186"/>
      <c r="V41" s="3186"/>
      <c r="W41" s="3186"/>
      <c r="X41" s="3186"/>
      <c r="Y41" s="3186"/>
      <c r="Z41" s="3186"/>
      <c r="AA41" s="3186"/>
      <c r="AB41" s="3186"/>
      <c r="AC41" s="3186"/>
      <c r="AD41" s="3186"/>
      <c r="AE41" s="3186"/>
      <c r="AF41" s="3187"/>
      <c r="AG41" s="1295"/>
    </row>
    <row r="42" spans="1:33" s="1296" customFormat="1" ht="15.75" customHeight="1">
      <c r="A42" s="1297" t="s">
        <v>1802</v>
      </c>
      <c r="B42" s="1298"/>
      <c r="C42" s="1298"/>
      <c r="D42" s="1298"/>
      <c r="E42" s="1298"/>
      <c r="F42" s="1299"/>
      <c r="G42" s="1299"/>
      <c r="H42" s="1299"/>
      <c r="I42" s="1299"/>
      <c r="J42" s="1299"/>
      <c r="K42" s="1299" t="s">
        <v>515</v>
      </c>
      <c r="L42" s="3188"/>
      <c r="M42" s="3188"/>
      <c r="N42" s="3188"/>
      <c r="O42" s="3188"/>
      <c r="P42" s="3184" t="s">
        <v>1803</v>
      </c>
      <c r="Q42" s="3184"/>
      <c r="R42" s="3184"/>
      <c r="S42" s="3188"/>
      <c r="T42" s="3188"/>
      <c r="U42" s="3188"/>
      <c r="V42" s="3188"/>
      <c r="W42" s="3184" t="s">
        <v>1804</v>
      </c>
      <c r="X42" s="3184"/>
      <c r="Y42" s="3184"/>
      <c r="Z42" s="3185"/>
      <c r="AA42" s="3185"/>
      <c r="AB42" s="3185"/>
      <c r="AC42" s="3185"/>
      <c r="AD42" s="3185"/>
      <c r="AE42" s="3185"/>
      <c r="AF42" s="1301" t="s">
        <v>2</v>
      </c>
      <c r="AG42" s="1295"/>
    </row>
    <row r="43" spans="1:33" s="1296" customFormat="1" ht="15.75" customHeight="1">
      <c r="A43" s="1297" t="s">
        <v>1805</v>
      </c>
      <c r="B43" s="1298"/>
      <c r="C43" s="1298"/>
      <c r="D43" s="1298"/>
      <c r="E43" s="1298"/>
      <c r="F43" s="1302"/>
      <c r="G43" s="1302"/>
      <c r="H43" s="1302"/>
      <c r="I43" s="1302"/>
      <c r="J43" s="1302"/>
      <c r="K43" s="3181"/>
      <c r="L43" s="3181"/>
      <c r="M43" s="3181"/>
      <c r="N43" s="3181"/>
      <c r="O43" s="3181"/>
      <c r="P43" s="3181"/>
      <c r="Q43" s="3181"/>
      <c r="R43" s="3181"/>
      <c r="S43" s="3181"/>
      <c r="T43" s="3181"/>
      <c r="U43" s="3181"/>
      <c r="V43" s="3181"/>
      <c r="W43" s="3181"/>
      <c r="X43" s="3181"/>
      <c r="Y43" s="3181"/>
      <c r="Z43" s="3181"/>
      <c r="AA43" s="3181"/>
      <c r="AB43" s="3181"/>
      <c r="AC43" s="3181"/>
      <c r="AD43" s="3181"/>
      <c r="AE43" s="3181"/>
      <c r="AF43" s="3182"/>
      <c r="AG43" s="1295"/>
    </row>
    <row r="44" spans="1:33" s="1296" customFormat="1" ht="15.75" customHeight="1">
      <c r="A44" s="1297" t="s">
        <v>1806</v>
      </c>
      <c r="B44" s="1298"/>
      <c r="C44" s="1298"/>
      <c r="D44" s="1298"/>
      <c r="E44" s="1298"/>
      <c r="F44" s="1298"/>
      <c r="G44" s="1298"/>
      <c r="H44" s="1298"/>
      <c r="I44" s="1298"/>
      <c r="J44" s="1298"/>
      <c r="K44" s="1299" t="s">
        <v>515</v>
      </c>
      <c r="L44" s="3183"/>
      <c r="M44" s="3183"/>
      <c r="N44" s="3183"/>
      <c r="O44" s="3184" t="s">
        <v>1807</v>
      </c>
      <c r="P44" s="3184"/>
      <c r="Q44" s="3184"/>
      <c r="R44" s="3184"/>
      <c r="S44" s="3184"/>
      <c r="T44" s="3183"/>
      <c r="U44" s="3183"/>
      <c r="V44" s="3183"/>
      <c r="W44" s="3184" t="s">
        <v>1808</v>
      </c>
      <c r="X44" s="3184"/>
      <c r="Y44" s="3184"/>
      <c r="Z44" s="3184"/>
      <c r="AA44" s="3185"/>
      <c r="AB44" s="3185"/>
      <c r="AC44" s="3185"/>
      <c r="AD44" s="3185"/>
      <c r="AE44" s="3185"/>
      <c r="AF44" s="1301" t="s">
        <v>2</v>
      </c>
      <c r="AG44" s="1295"/>
    </row>
    <row r="45" spans="1:33" s="1296" customFormat="1" ht="15.75" customHeight="1">
      <c r="A45" s="1297"/>
      <c r="B45" s="1298"/>
      <c r="C45" s="1298"/>
      <c r="D45" s="1298"/>
      <c r="E45" s="1298"/>
      <c r="F45" s="1298"/>
      <c r="G45" s="1298"/>
      <c r="H45" s="1298"/>
      <c r="I45" s="1298"/>
      <c r="J45" s="1298"/>
      <c r="K45" s="3172"/>
      <c r="L45" s="3172"/>
      <c r="M45" s="3172"/>
      <c r="N45" s="3172"/>
      <c r="O45" s="3172"/>
      <c r="P45" s="3172"/>
      <c r="Q45" s="3172"/>
      <c r="R45" s="3172"/>
      <c r="S45" s="3172"/>
      <c r="T45" s="3172"/>
      <c r="U45" s="3172"/>
      <c r="V45" s="3172"/>
      <c r="W45" s="3172"/>
      <c r="X45" s="3172"/>
      <c r="Y45" s="3172"/>
      <c r="Z45" s="3172"/>
      <c r="AA45" s="3172"/>
      <c r="AB45" s="3172"/>
      <c r="AC45" s="3172"/>
      <c r="AD45" s="3172"/>
      <c r="AE45" s="3172"/>
      <c r="AF45" s="3173"/>
      <c r="AG45" s="1295"/>
    </row>
    <row r="46" spans="1:33" s="1296" customFormat="1" ht="15.75" customHeight="1">
      <c r="A46" s="1297" t="s">
        <v>1809</v>
      </c>
      <c r="B46" s="1298"/>
      <c r="C46" s="1298"/>
      <c r="D46" s="1298"/>
      <c r="E46" s="1298"/>
      <c r="F46" s="1298"/>
      <c r="G46" s="1298"/>
      <c r="H46" s="1298"/>
      <c r="I46" s="1298"/>
      <c r="J46" s="1298"/>
      <c r="K46" s="3174"/>
      <c r="L46" s="3174"/>
      <c r="M46" s="3174"/>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1810</v>
      </c>
      <c r="B47" s="1298"/>
      <c r="C47" s="1298"/>
      <c r="D47" s="1298"/>
      <c r="E47" s="1298"/>
      <c r="F47" s="1298"/>
      <c r="G47" s="1298"/>
      <c r="H47" s="1298"/>
      <c r="I47" s="1298"/>
      <c r="J47" s="1298"/>
      <c r="K47" s="3175"/>
      <c r="L47" s="3175"/>
      <c r="M47" s="3175"/>
      <c r="N47" s="3175"/>
      <c r="O47" s="3175"/>
      <c r="P47" s="3175"/>
      <c r="Q47" s="3175"/>
      <c r="R47" s="3175"/>
      <c r="S47" s="3175"/>
      <c r="T47" s="3175"/>
      <c r="U47" s="3175"/>
      <c r="V47" s="3175"/>
      <c r="W47" s="3175"/>
      <c r="X47" s="3175"/>
      <c r="Y47" s="3175"/>
      <c r="Z47" s="3175"/>
      <c r="AA47" s="3175"/>
      <c r="AB47" s="3175"/>
      <c r="AC47" s="3175"/>
      <c r="AD47" s="3175"/>
      <c r="AE47" s="3175"/>
      <c r="AF47" s="3176"/>
      <c r="AG47" s="1295"/>
    </row>
    <row r="48" spans="1:33" s="1296" customFormat="1" ht="15.75" customHeight="1">
      <c r="A48" s="1297" t="s">
        <v>1811</v>
      </c>
      <c r="B48" s="1298"/>
      <c r="C48" s="1298"/>
      <c r="D48" s="1298"/>
      <c r="E48" s="1298"/>
      <c r="F48" s="1298"/>
      <c r="G48" s="1298"/>
      <c r="H48" s="1298"/>
      <c r="I48" s="1298"/>
      <c r="J48" s="1298"/>
      <c r="K48" s="3177"/>
      <c r="L48" s="3177"/>
      <c r="M48" s="3177"/>
      <c r="N48" s="3177"/>
      <c r="O48" s="3177"/>
      <c r="P48" s="3177"/>
      <c r="Q48" s="3177"/>
      <c r="R48" s="3177"/>
      <c r="S48" s="3177"/>
      <c r="T48" s="3177"/>
      <c r="U48" s="3177"/>
      <c r="V48" s="3177"/>
      <c r="W48" s="3177"/>
      <c r="X48" s="3177"/>
      <c r="Y48" s="3177"/>
      <c r="Z48" s="3177"/>
      <c r="AA48" s="3177"/>
      <c r="AB48" s="3177"/>
      <c r="AC48" s="3177"/>
      <c r="AD48" s="3177"/>
      <c r="AE48" s="3177"/>
      <c r="AF48" s="3178"/>
      <c r="AG48" s="1295"/>
    </row>
    <row r="49" spans="1:33" s="1296" customFormat="1" ht="15.75" customHeight="1">
      <c r="A49" s="1297" t="s">
        <v>1812</v>
      </c>
      <c r="B49" s="1298"/>
      <c r="C49" s="1298"/>
      <c r="D49" s="1298"/>
      <c r="E49" s="1298"/>
      <c r="F49" s="1298"/>
      <c r="G49" s="1298"/>
      <c r="H49" s="1298"/>
      <c r="I49" s="1298"/>
      <c r="J49" s="1298"/>
      <c r="K49" s="3177"/>
      <c r="L49" s="3177"/>
      <c r="M49" s="3177"/>
      <c r="N49" s="3177"/>
      <c r="O49" s="3177"/>
      <c r="P49" s="3177"/>
      <c r="Q49" s="3177"/>
      <c r="R49" s="3177"/>
      <c r="S49" s="3177"/>
      <c r="T49" s="3177"/>
      <c r="U49" s="3177"/>
      <c r="V49" s="3177"/>
      <c r="W49" s="3177"/>
      <c r="X49" s="3177"/>
      <c r="Y49" s="3177"/>
      <c r="Z49" s="3177"/>
      <c r="AA49" s="3177"/>
      <c r="AB49" s="3177"/>
      <c r="AC49" s="3177"/>
      <c r="AD49" s="3177"/>
      <c r="AE49" s="3177"/>
      <c r="AF49" s="3178"/>
      <c r="AG49" s="1295"/>
    </row>
    <row r="50" spans="1:33" s="1296" customFormat="1" ht="15.75" customHeight="1" thickBot="1">
      <c r="A50" s="1304" t="s">
        <v>1813</v>
      </c>
      <c r="B50" s="1305"/>
      <c r="C50" s="1305"/>
      <c r="D50" s="1305"/>
      <c r="E50" s="1305"/>
      <c r="F50" s="1305"/>
      <c r="G50" s="1305"/>
      <c r="H50" s="1305"/>
      <c r="I50" s="1305"/>
      <c r="J50" s="1305"/>
      <c r="K50" s="3179"/>
      <c r="L50" s="3179"/>
      <c r="M50" s="3179"/>
      <c r="N50" s="3179"/>
      <c r="O50" s="3179"/>
      <c r="P50" s="3179"/>
      <c r="Q50" s="3179"/>
      <c r="R50" s="3179"/>
      <c r="S50" s="3179"/>
      <c r="T50" s="3179"/>
      <c r="U50" s="3179"/>
      <c r="V50" s="3179"/>
      <c r="W50" s="3179"/>
      <c r="X50" s="3179"/>
      <c r="Y50" s="3179"/>
      <c r="Z50" s="3179"/>
      <c r="AA50" s="3179"/>
      <c r="AB50" s="3179"/>
      <c r="AC50" s="3179"/>
      <c r="AD50" s="3179"/>
      <c r="AE50" s="3179"/>
      <c r="AF50" s="3180"/>
      <c r="AG50" s="1295"/>
    </row>
    <row r="51" spans="1:33" s="1296" customFormat="1" ht="15.75" customHeight="1">
      <c r="A51" s="1292" t="s">
        <v>1818</v>
      </c>
      <c r="B51" s="1307"/>
      <c r="C51" s="1307"/>
      <c r="D51" s="1307"/>
      <c r="E51" s="1307"/>
      <c r="F51" s="1307"/>
      <c r="G51" s="1307"/>
      <c r="H51" s="1307"/>
      <c r="I51" s="1307"/>
      <c r="J51" s="1307"/>
      <c r="K51" s="3186"/>
      <c r="L51" s="3186"/>
      <c r="M51" s="3186"/>
      <c r="N51" s="3186"/>
      <c r="O51" s="3186"/>
      <c r="P51" s="3186"/>
      <c r="Q51" s="3186"/>
      <c r="R51" s="3186"/>
      <c r="S51" s="3186"/>
      <c r="T51" s="3186"/>
      <c r="U51" s="3186"/>
      <c r="V51" s="3186"/>
      <c r="W51" s="3186"/>
      <c r="X51" s="3186"/>
      <c r="Y51" s="3186"/>
      <c r="Z51" s="3186"/>
      <c r="AA51" s="3186"/>
      <c r="AB51" s="3186"/>
      <c r="AC51" s="3186"/>
      <c r="AD51" s="3186"/>
      <c r="AE51" s="3186"/>
      <c r="AF51" s="3187"/>
      <c r="AG51" s="1295"/>
    </row>
    <row r="52" spans="1:33" s="1296" customFormat="1" ht="15.75" customHeight="1">
      <c r="A52" s="1297" t="s">
        <v>1802</v>
      </c>
      <c r="B52" s="1298"/>
      <c r="C52" s="1298"/>
      <c r="D52" s="1298"/>
      <c r="E52" s="1298"/>
      <c r="F52" s="1299"/>
      <c r="G52" s="1299"/>
      <c r="H52" s="1299"/>
      <c r="I52" s="1299"/>
      <c r="J52" s="1299"/>
      <c r="K52" s="1299" t="s">
        <v>515</v>
      </c>
      <c r="L52" s="3183"/>
      <c r="M52" s="3183"/>
      <c r="N52" s="3183"/>
      <c r="O52" s="3183"/>
      <c r="P52" s="3184" t="s">
        <v>1803</v>
      </c>
      <c r="Q52" s="3184"/>
      <c r="R52" s="3184"/>
      <c r="S52" s="3183"/>
      <c r="T52" s="3183"/>
      <c r="U52" s="3183"/>
      <c r="V52" s="3183"/>
      <c r="W52" s="3184" t="s">
        <v>1804</v>
      </c>
      <c r="X52" s="3184"/>
      <c r="Y52" s="3184"/>
      <c r="Z52" s="3185"/>
      <c r="AA52" s="3185"/>
      <c r="AB52" s="3185"/>
      <c r="AC52" s="3185"/>
      <c r="AD52" s="3185"/>
      <c r="AE52" s="3185"/>
      <c r="AF52" s="1301" t="s">
        <v>2</v>
      </c>
      <c r="AG52" s="1295"/>
    </row>
    <row r="53" spans="1:33" s="1296" customFormat="1" ht="15.75" customHeight="1">
      <c r="A53" s="1297" t="s">
        <v>1805</v>
      </c>
      <c r="B53" s="1298"/>
      <c r="C53" s="1298"/>
      <c r="D53" s="1298"/>
      <c r="E53" s="1298"/>
      <c r="F53" s="1302"/>
      <c r="G53" s="1302"/>
      <c r="H53" s="1302"/>
      <c r="I53" s="1302"/>
      <c r="J53" s="1302"/>
      <c r="K53" s="3181"/>
      <c r="L53" s="3181"/>
      <c r="M53" s="3181"/>
      <c r="N53" s="3181"/>
      <c r="O53" s="3181"/>
      <c r="P53" s="3181"/>
      <c r="Q53" s="3181"/>
      <c r="R53" s="3181"/>
      <c r="S53" s="3181"/>
      <c r="T53" s="3181"/>
      <c r="U53" s="3181"/>
      <c r="V53" s="3181"/>
      <c r="W53" s="3181"/>
      <c r="X53" s="3181"/>
      <c r="Y53" s="3181"/>
      <c r="Z53" s="3181"/>
      <c r="AA53" s="3181"/>
      <c r="AB53" s="3181"/>
      <c r="AC53" s="3181"/>
      <c r="AD53" s="3181"/>
      <c r="AE53" s="3181"/>
      <c r="AF53" s="3182"/>
      <c r="AG53" s="1295"/>
    </row>
    <row r="54" spans="1:33" s="1296" customFormat="1" ht="15.75" customHeight="1">
      <c r="A54" s="1297" t="s">
        <v>1806</v>
      </c>
      <c r="B54" s="1298"/>
      <c r="C54" s="1298"/>
      <c r="D54" s="1298"/>
      <c r="E54" s="1298"/>
      <c r="F54" s="1298"/>
      <c r="G54" s="1298"/>
      <c r="H54" s="1298"/>
      <c r="I54" s="1298"/>
      <c r="J54" s="1298"/>
      <c r="K54" s="1299" t="s">
        <v>515</v>
      </c>
      <c r="L54" s="3183"/>
      <c r="M54" s="3183"/>
      <c r="N54" s="3183"/>
      <c r="O54" s="3184" t="s">
        <v>1807</v>
      </c>
      <c r="P54" s="3184"/>
      <c r="Q54" s="3184"/>
      <c r="R54" s="3184"/>
      <c r="S54" s="3184"/>
      <c r="T54" s="3183"/>
      <c r="U54" s="3183"/>
      <c r="V54" s="3183"/>
      <c r="W54" s="3184" t="s">
        <v>1808</v>
      </c>
      <c r="X54" s="3184"/>
      <c r="Y54" s="3184"/>
      <c r="Z54" s="3184"/>
      <c r="AA54" s="3185"/>
      <c r="AB54" s="3185"/>
      <c r="AC54" s="3185"/>
      <c r="AD54" s="3185"/>
      <c r="AE54" s="3185"/>
      <c r="AF54" s="1301" t="s">
        <v>2</v>
      </c>
      <c r="AG54" s="1295"/>
    </row>
    <row r="55" spans="1:33" s="1296" customFormat="1" ht="15.75" customHeight="1">
      <c r="A55" s="1297"/>
      <c r="B55" s="1298"/>
      <c r="C55" s="1298"/>
      <c r="D55" s="1298"/>
      <c r="E55" s="1298"/>
      <c r="F55" s="1298"/>
      <c r="G55" s="1298"/>
      <c r="H55" s="1298"/>
      <c r="I55" s="1298"/>
      <c r="J55" s="1298"/>
      <c r="K55" s="3172"/>
      <c r="L55" s="3172"/>
      <c r="M55" s="3172"/>
      <c r="N55" s="3172"/>
      <c r="O55" s="3172"/>
      <c r="P55" s="3172"/>
      <c r="Q55" s="3172"/>
      <c r="R55" s="3172"/>
      <c r="S55" s="3172"/>
      <c r="T55" s="3172"/>
      <c r="U55" s="3172"/>
      <c r="V55" s="3172"/>
      <c r="W55" s="3172"/>
      <c r="X55" s="3172"/>
      <c r="Y55" s="3172"/>
      <c r="Z55" s="3172"/>
      <c r="AA55" s="3172"/>
      <c r="AB55" s="3172"/>
      <c r="AC55" s="3172"/>
      <c r="AD55" s="3172"/>
      <c r="AE55" s="3172"/>
      <c r="AF55" s="3173"/>
      <c r="AG55" s="1295"/>
    </row>
    <row r="56" spans="1:33" s="1296" customFormat="1" ht="15.75" customHeight="1">
      <c r="A56" s="1297" t="s">
        <v>1809</v>
      </c>
      <c r="B56" s="1298"/>
      <c r="C56" s="1298"/>
      <c r="D56" s="1298"/>
      <c r="E56" s="1298"/>
      <c r="F56" s="1298"/>
      <c r="G56" s="1298"/>
      <c r="H56" s="1298"/>
      <c r="I56" s="1298"/>
      <c r="J56" s="1298"/>
      <c r="K56" s="3174"/>
      <c r="L56" s="3174"/>
      <c r="M56" s="3174"/>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1810</v>
      </c>
      <c r="B57" s="1298"/>
      <c r="C57" s="1298"/>
      <c r="D57" s="1298"/>
      <c r="E57" s="1298"/>
      <c r="F57" s="1298"/>
      <c r="G57" s="1298"/>
      <c r="H57" s="1298"/>
      <c r="I57" s="1298"/>
      <c r="J57" s="1298"/>
      <c r="K57" s="3175"/>
      <c r="L57" s="3175"/>
      <c r="M57" s="3175"/>
      <c r="N57" s="3175"/>
      <c r="O57" s="3175"/>
      <c r="P57" s="3175"/>
      <c r="Q57" s="3175"/>
      <c r="R57" s="3175"/>
      <c r="S57" s="3175"/>
      <c r="T57" s="3175"/>
      <c r="U57" s="3175"/>
      <c r="V57" s="3175"/>
      <c r="W57" s="3175"/>
      <c r="X57" s="3175"/>
      <c r="Y57" s="3175"/>
      <c r="Z57" s="3175"/>
      <c r="AA57" s="3175"/>
      <c r="AB57" s="3175"/>
      <c r="AC57" s="3175"/>
      <c r="AD57" s="3175"/>
      <c r="AE57" s="3175"/>
      <c r="AF57" s="3176"/>
      <c r="AG57" s="1295"/>
    </row>
    <row r="58" spans="1:33" s="1296" customFormat="1" ht="15.75" customHeight="1">
      <c r="A58" s="1297" t="s">
        <v>1811</v>
      </c>
      <c r="B58" s="1298"/>
      <c r="C58" s="1298"/>
      <c r="D58" s="1298"/>
      <c r="E58" s="1298"/>
      <c r="F58" s="1298"/>
      <c r="G58" s="1298"/>
      <c r="H58" s="1298"/>
      <c r="I58" s="1298"/>
      <c r="J58" s="1298"/>
      <c r="K58" s="3177"/>
      <c r="L58" s="3177"/>
      <c r="M58" s="3177"/>
      <c r="N58" s="3177"/>
      <c r="O58" s="3177"/>
      <c r="P58" s="3177"/>
      <c r="Q58" s="3177"/>
      <c r="R58" s="3177"/>
      <c r="S58" s="3177"/>
      <c r="T58" s="3177"/>
      <c r="U58" s="3177"/>
      <c r="V58" s="3177"/>
      <c r="W58" s="3177"/>
      <c r="X58" s="3177"/>
      <c r="Y58" s="3177"/>
      <c r="Z58" s="3177"/>
      <c r="AA58" s="3177"/>
      <c r="AB58" s="3177"/>
      <c r="AC58" s="3177"/>
      <c r="AD58" s="3177"/>
      <c r="AE58" s="3177"/>
      <c r="AF58" s="3178"/>
      <c r="AG58" s="1295"/>
    </row>
    <row r="59" spans="1:33" s="1296" customFormat="1" ht="15.75" customHeight="1">
      <c r="A59" s="1297" t="s">
        <v>1812</v>
      </c>
      <c r="B59" s="1298"/>
      <c r="C59" s="1298"/>
      <c r="D59" s="1298"/>
      <c r="E59" s="1298"/>
      <c r="F59" s="1298"/>
      <c r="G59" s="1298"/>
      <c r="H59" s="1298"/>
      <c r="I59" s="1298"/>
      <c r="J59" s="1298"/>
      <c r="K59" s="3177"/>
      <c r="L59" s="3177"/>
      <c r="M59" s="3177"/>
      <c r="N59" s="3177"/>
      <c r="O59" s="3177"/>
      <c r="P59" s="3177"/>
      <c r="Q59" s="3177"/>
      <c r="R59" s="3177"/>
      <c r="S59" s="3177"/>
      <c r="T59" s="3177"/>
      <c r="U59" s="3177"/>
      <c r="V59" s="3177"/>
      <c r="W59" s="3177"/>
      <c r="X59" s="3177"/>
      <c r="Y59" s="3177"/>
      <c r="Z59" s="3177"/>
      <c r="AA59" s="3177"/>
      <c r="AB59" s="3177"/>
      <c r="AC59" s="3177"/>
      <c r="AD59" s="3177"/>
      <c r="AE59" s="3177"/>
      <c r="AF59" s="3178"/>
      <c r="AG59" s="1295"/>
    </row>
    <row r="60" spans="1:33" s="1296" customFormat="1" ht="15.75" customHeight="1" thickBot="1">
      <c r="A60" s="1304" t="s">
        <v>1813</v>
      </c>
      <c r="B60" s="1305"/>
      <c r="C60" s="1305"/>
      <c r="D60" s="1305"/>
      <c r="E60" s="1305"/>
      <c r="F60" s="1305"/>
      <c r="G60" s="1305"/>
      <c r="H60" s="1305"/>
      <c r="I60" s="1305"/>
      <c r="J60" s="1305"/>
      <c r="K60" s="3179"/>
      <c r="L60" s="3179"/>
      <c r="M60" s="3179"/>
      <c r="N60" s="3179"/>
      <c r="O60" s="3179"/>
      <c r="P60" s="3179"/>
      <c r="Q60" s="3179"/>
      <c r="R60" s="3179"/>
      <c r="S60" s="3179"/>
      <c r="T60" s="3179"/>
      <c r="U60" s="3179"/>
      <c r="V60" s="3179"/>
      <c r="W60" s="3179"/>
      <c r="X60" s="3179"/>
      <c r="Y60" s="3179"/>
      <c r="Z60" s="3179"/>
      <c r="AA60" s="3179"/>
      <c r="AB60" s="3179"/>
      <c r="AC60" s="3179"/>
      <c r="AD60" s="3179"/>
      <c r="AE60" s="3179"/>
      <c r="AF60" s="3180"/>
      <c r="AG60" s="1295"/>
    </row>
    <row r="61" spans="1:33" s="1296" customFormat="1" ht="15.75" customHeight="1">
      <c r="A61" s="1292" t="s">
        <v>1819</v>
      </c>
      <c r="B61" s="1307"/>
      <c r="C61" s="1307"/>
      <c r="D61" s="1307"/>
      <c r="E61" s="1307"/>
      <c r="F61" s="1307"/>
      <c r="G61" s="1307"/>
      <c r="H61" s="1307"/>
      <c r="I61" s="1307"/>
      <c r="J61" s="1307"/>
      <c r="K61" s="3186"/>
      <c r="L61" s="3186"/>
      <c r="M61" s="3186"/>
      <c r="N61" s="3186"/>
      <c r="O61" s="3186"/>
      <c r="P61" s="3186"/>
      <c r="Q61" s="3186"/>
      <c r="R61" s="3186"/>
      <c r="S61" s="3186"/>
      <c r="T61" s="3186"/>
      <c r="U61" s="3186"/>
      <c r="V61" s="3186"/>
      <c r="W61" s="3186"/>
      <c r="X61" s="3186"/>
      <c r="Y61" s="3186"/>
      <c r="Z61" s="3186"/>
      <c r="AA61" s="3186"/>
      <c r="AB61" s="3186"/>
      <c r="AC61" s="3186"/>
      <c r="AD61" s="3186"/>
      <c r="AE61" s="3186"/>
      <c r="AF61" s="3187"/>
      <c r="AG61" s="1295"/>
    </row>
    <row r="62" spans="1:33" s="1296" customFormat="1" ht="15.75" customHeight="1">
      <c r="A62" s="1297" t="s">
        <v>1802</v>
      </c>
      <c r="B62" s="1298"/>
      <c r="C62" s="1298"/>
      <c r="D62" s="1298"/>
      <c r="E62" s="1298"/>
      <c r="F62" s="1299"/>
      <c r="G62" s="1299"/>
      <c r="H62" s="1299"/>
      <c r="I62" s="1299"/>
      <c r="J62" s="1299"/>
      <c r="K62" s="1299" t="s">
        <v>515</v>
      </c>
      <c r="L62" s="3183"/>
      <c r="M62" s="3183"/>
      <c r="N62" s="3183"/>
      <c r="O62" s="3183"/>
      <c r="P62" s="3184" t="s">
        <v>1803</v>
      </c>
      <c r="Q62" s="3184"/>
      <c r="R62" s="3184"/>
      <c r="S62" s="3183"/>
      <c r="T62" s="3183"/>
      <c r="U62" s="3183"/>
      <c r="V62" s="3183"/>
      <c r="W62" s="3184" t="s">
        <v>1804</v>
      </c>
      <c r="X62" s="3184"/>
      <c r="Y62" s="3184"/>
      <c r="Z62" s="3185"/>
      <c r="AA62" s="3185"/>
      <c r="AB62" s="3185"/>
      <c r="AC62" s="3185"/>
      <c r="AD62" s="3185"/>
      <c r="AE62" s="3185"/>
      <c r="AF62" s="1301" t="s">
        <v>2</v>
      </c>
      <c r="AG62" s="1295"/>
    </row>
    <row r="63" spans="1:33" s="1296" customFormat="1" ht="15.75" customHeight="1">
      <c r="A63" s="1297" t="s">
        <v>1805</v>
      </c>
      <c r="B63" s="1298"/>
      <c r="C63" s="1298"/>
      <c r="D63" s="1298"/>
      <c r="E63" s="1298"/>
      <c r="F63" s="1302"/>
      <c r="G63" s="1302"/>
      <c r="H63" s="1302"/>
      <c r="I63" s="1302"/>
      <c r="J63" s="1302"/>
      <c r="K63" s="3181"/>
      <c r="L63" s="3181"/>
      <c r="M63" s="3181"/>
      <c r="N63" s="3181"/>
      <c r="O63" s="3181"/>
      <c r="P63" s="3181"/>
      <c r="Q63" s="3181"/>
      <c r="R63" s="3181"/>
      <c r="S63" s="3181"/>
      <c r="T63" s="3181"/>
      <c r="U63" s="3181"/>
      <c r="V63" s="3181"/>
      <c r="W63" s="3181"/>
      <c r="X63" s="3181"/>
      <c r="Y63" s="3181"/>
      <c r="Z63" s="3181"/>
      <c r="AA63" s="3181"/>
      <c r="AB63" s="3181"/>
      <c r="AC63" s="3181"/>
      <c r="AD63" s="3181"/>
      <c r="AE63" s="3181"/>
      <c r="AF63" s="3182"/>
      <c r="AG63" s="1295"/>
    </row>
    <row r="64" spans="1:33" s="1296" customFormat="1" ht="15.75" customHeight="1">
      <c r="A64" s="1297" t="s">
        <v>1806</v>
      </c>
      <c r="B64" s="1298"/>
      <c r="C64" s="1298"/>
      <c r="D64" s="1298"/>
      <c r="E64" s="1298"/>
      <c r="F64" s="1298"/>
      <c r="G64" s="1298"/>
      <c r="H64" s="1298"/>
      <c r="I64" s="1298"/>
      <c r="J64" s="1298"/>
      <c r="K64" s="1299" t="s">
        <v>515</v>
      </c>
      <c r="L64" s="3183"/>
      <c r="M64" s="3183"/>
      <c r="N64" s="3183"/>
      <c r="O64" s="3184" t="s">
        <v>1807</v>
      </c>
      <c r="P64" s="3184"/>
      <c r="Q64" s="3184"/>
      <c r="R64" s="3184"/>
      <c r="S64" s="3184"/>
      <c r="T64" s="3183"/>
      <c r="U64" s="3183"/>
      <c r="V64" s="3183"/>
      <c r="W64" s="3184" t="s">
        <v>1808</v>
      </c>
      <c r="X64" s="3184"/>
      <c r="Y64" s="3184"/>
      <c r="Z64" s="3184"/>
      <c r="AA64" s="3185"/>
      <c r="AB64" s="3185"/>
      <c r="AC64" s="3185"/>
      <c r="AD64" s="3185"/>
      <c r="AE64" s="3185"/>
      <c r="AF64" s="1301" t="s">
        <v>2</v>
      </c>
      <c r="AG64" s="1295"/>
    </row>
    <row r="65" spans="1:33" s="1296" customFormat="1" ht="15.75" customHeight="1">
      <c r="A65" s="1297"/>
      <c r="B65" s="1298"/>
      <c r="C65" s="1298"/>
      <c r="D65" s="1298"/>
      <c r="E65" s="1298"/>
      <c r="F65" s="1298"/>
      <c r="G65" s="1298"/>
      <c r="H65" s="1298"/>
      <c r="I65" s="1298"/>
      <c r="J65" s="1298"/>
      <c r="K65" s="3172"/>
      <c r="L65" s="3172"/>
      <c r="M65" s="3172"/>
      <c r="N65" s="3172"/>
      <c r="O65" s="3172"/>
      <c r="P65" s="3172"/>
      <c r="Q65" s="3172"/>
      <c r="R65" s="3172"/>
      <c r="S65" s="3172"/>
      <c r="T65" s="3172"/>
      <c r="U65" s="3172"/>
      <c r="V65" s="3172"/>
      <c r="W65" s="3172"/>
      <c r="X65" s="3172"/>
      <c r="Y65" s="3172"/>
      <c r="Z65" s="3172"/>
      <c r="AA65" s="3172"/>
      <c r="AB65" s="3172"/>
      <c r="AC65" s="3172"/>
      <c r="AD65" s="3172"/>
      <c r="AE65" s="3172"/>
      <c r="AF65" s="3173"/>
      <c r="AG65" s="1295"/>
    </row>
    <row r="66" spans="1:33" s="1296" customFormat="1" ht="15.75" customHeight="1">
      <c r="A66" s="1297" t="s">
        <v>1809</v>
      </c>
      <c r="B66" s="1298"/>
      <c r="C66" s="1298"/>
      <c r="D66" s="1298"/>
      <c r="E66" s="1298"/>
      <c r="F66" s="1298"/>
      <c r="G66" s="1298"/>
      <c r="H66" s="1298"/>
      <c r="I66" s="1298"/>
      <c r="J66" s="1298"/>
      <c r="K66" s="3174"/>
      <c r="L66" s="3174"/>
      <c r="M66" s="3174"/>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1810</v>
      </c>
      <c r="B67" s="1298"/>
      <c r="C67" s="1298"/>
      <c r="D67" s="1298"/>
      <c r="E67" s="1298"/>
      <c r="F67" s="1298"/>
      <c r="G67" s="1298"/>
      <c r="H67" s="1298"/>
      <c r="I67" s="1298"/>
      <c r="J67" s="1298"/>
      <c r="K67" s="3175"/>
      <c r="L67" s="3175"/>
      <c r="M67" s="3175"/>
      <c r="N67" s="3175"/>
      <c r="O67" s="3175"/>
      <c r="P67" s="3175"/>
      <c r="Q67" s="3175"/>
      <c r="R67" s="3175"/>
      <c r="S67" s="3175"/>
      <c r="T67" s="3175"/>
      <c r="U67" s="3175"/>
      <c r="V67" s="3175"/>
      <c r="W67" s="3175"/>
      <c r="X67" s="3175"/>
      <c r="Y67" s="3175"/>
      <c r="Z67" s="3175"/>
      <c r="AA67" s="3175"/>
      <c r="AB67" s="3175"/>
      <c r="AC67" s="3175"/>
      <c r="AD67" s="3175"/>
      <c r="AE67" s="3175"/>
      <c r="AF67" s="3176"/>
      <c r="AG67" s="1295"/>
    </row>
    <row r="68" spans="1:33" s="1296" customFormat="1" ht="15.75" customHeight="1">
      <c r="A68" s="1297" t="s">
        <v>1811</v>
      </c>
      <c r="B68" s="1298"/>
      <c r="C68" s="1298"/>
      <c r="D68" s="1298"/>
      <c r="E68" s="1298"/>
      <c r="F68" s="1298"/>
      <c r="G68" s="1298"/>
      <c r="H68" s="1298"/>
      <c r="I68" s="1298"/>
      <c r="J68" s="1298"/>
      <c r="K68" s="3177"/>
      <c r="L68" s="3177"/>
      <c r="M68" s="3177"/>
      <c r="N68" s="3177"/>
      <c r="O68" s="3177"/>
      <c r="P68" s="3177"/>
      <c r="Q68" s="3177"/>
      <c r="R68" s="3177"/>
      <c r="S68" s="3177"/>
      <c r="T68" s="3177"/>
      <c r="U68" s="3177"/>
      <c r="V68" s="3177"/>
      <c r="W68" s="3177"/>
      <c r="X68" s="3177"/>
      <c r="Y68" s="3177"/>
      <c r="Z68" s="3177"/>
      <c r="AA68" s="3177"/>
      <c r="AB68" s="3177"/>
      <c r="AC68" s="3177"/>
      <c r="AD68" s="3177"/>
      <c r="AE68" s="3177"/>
      <c r="AF68" s="3178"/>
      <c r="AG68" s="1295"/>
    </row>
    <row r="69" spans="1:33" s="1296" customFormat="1" ht="15.75" customHeight="1">
      <c r="A69" s="1297" t="s">
        <v>1812</v>
      </c>
      <c r="B69" s="1298"/>
      <c r="C69" s="1298"/>
      <c r="D69" s="1298"/>
      <c r="E69" s="1298"/>
      <c r="F69" s="1298"/>
      <c r="G69" s="1298"/>
      <c r="H69" s="1298"/>
      <c r="I69" s="1298"/>
      <c r="J69" s="1298"/>
      <c r="K69" s="3177"/>
      <c r="L69" s="3177"/>
      <c r="M69" s="3177"/>
      <c r="N69" s="3177"/>
      <c r="O69" s="3177"/>
      <c r="P69" s="3177"/>
      <c r="Q69" s="3177"/>
      <c r="R69" s="3177"/>
      <c r="S69" s="3177"/>
      <c r="T69" s="3177"/>
      <c r="U69" s="3177"/>
      <c r="V69" s="3177"/>
      <c r="W69" s="3177"/>
      <c r="X69" s="3177"/>
      <c r="Y69" s="3177"/>
      <c r="Z69" s="3177"/>
      <c r="AA69" s="3177"/>
      <c r="AB69" s="3177"/>
      <c r="AC69" s="3177"/>
      <c r="AD69" s="3177"/>
      <c r="AE69" s="3177"/>
      <c r="AF69" s="3178"/>
      <c r="AG69" s="1295"/>
    </row>
    <row r="70" spans="1:33" s="1296" customFormat="1" ht="15.75" customHeight="1" thickBot="1">
      <c r="A70" s="1304" t="s">
        <v>1813</v>
      </c>
      <c r="B70" s="1305"/>
      <c r="C70" s="1305"/>
      <c r="D70" s="1305"/>
      <c r="E70" s="1305"/>
      <c r="F70" s="1305"/>
      <c r="G70" s="1305"/>
      <c r="H70" s="1305"/>
      <c r="I70" s="1305"/>
      <c r="J70" s="1305"/>
      <c r="K70" s="3179"/>
      <c r="L70" s="3179"/>
      <c r="M70" s="3179"/>
      <c r="N70" s="3179"/>
      <c r="O70" s="3179"/>
      <c r="P70" s="3179"/>
      <c r="Q70" s="3179"/>
      <c r="R70" s="3179"/>
      <c r="S70" s="3179"/>
      <c r="T70" s="3179"/>
      <c r="U70" s="3179"/>
      <c r="V70" s="3179"/>
      <c r="W70" s="3179"/>
      <c r="X70" s="3179"/>
      <c r="Y70" s="3179"/>
      <c r="Z70" s="3179"/>
      <c r="AA70" s="3179"/>
      <c r="AB70" s="3179"/>
      <c r="AC70" s="3179"/>
      <c r="AD70" s="3179"/>
      <c r="AE70" s="3179"/>
      <c r="AF70" s="3180"/>
      <c r="AG70" s="1295"/>
    </row>
    <row r="71" spans="1:33" s="1296" customFormat="1" ht="15.75" customHeight="1">
      <c r="A71" s="1292" t="s">
        <v>1820</v>
      </c>
      <c r="B71" s="1307"/>
      <c r="C71" s="1307"/>
      <c r="D71" s="1307"/>
      <c r="E71" s="1307"/>
      <c r="F71" s="1307"/>
      <c r="G71" s="1307"/>
      <c r="H71" s="1307"/>
      <c r="I71" s="1307"/>
      <c r="J71" s="1307"/>
      <c r="K71" s="3186"/>
      <c r="L71" s="3186"/>
      <c r="M71" s="3186"/>
      <c r="N71" s="3186"/>
      <c r="O71" s="3186"/>
      <c r="P71" s="3186"/>
      <c r="Q71" s="3186"/>
      <c r="R71" s="3186"/>
      <c r="S71" s="3186"/>
      <c r="T71" s="3186"/>
      <c r="U71" s="3186"/>
      <c r="V71" s="3186"/>
      <c r="W71" s="3186"/>
      <c r="X71" s="3186"/>
      <c r="Y71" s="3186"/>
      <c r="Z71" s="3186"/>
      <c r="AA71" s="3186"/>
      <c r="AB71" s="3186"/>
      <c r="AC71" s="3186"/>
      <c r="AD71" s="3186"/>
      <c r="AE71" s="3186"/>
      <c r="AF71" s="3187"/>
      <c r="AG71" s="1295"/>
    </row>
    <row r="72" spans="1:33" s="1296" customFormat="1" ht="15.75" customHeight="1">
      <c r="A72" s="1297" t="s">
        <v>1802</v>
      </c>
      <c r="B72" s="1298"/>
      <c r="C72" s="1298"/>
      <c r="D72" s="1298"/>
      <c r="E72" s="1298"/>
      <c r="F72" s="1299"/>
      <c r="G72" s="1299"/>
      <c r="H72" s="1299"/>
      <c r="I72" s="1299"/>
      <c r="J72" s="1299"/>
      <c r="K72" s="1299" t="s">
        <v>515</v>
      </c>
      <c r="L72" s="3183"/>
      <c r="M72" s="3183"/>
      <c r="N72" s="3183"/>
      <c r="O72" s="3183"/>
      <c r="P72" s="3184" t="s">
        <v>1803</v>
      </c>
      <c r="Q72" s="3184"/>
      <c r="R72" s="3184"/>
      <c r="S72" s="3183"/>
      <c r="T72" s="3183"/>
      <c r="U72" s="3183"/>
      <c r="V72" s="3183"/>
      <c r="W72" s="3184" t="s">
        <v>1804</v>
      </c>
      <c r="X72" s="3184"/>
      <c r="Y72" s="3184"/>
      <c r="Z72" s="3185"/>
      <c r="AA72" s="3185"/>
      <c r="AB72" s="3185"/>
      <c r="AC72" s="3185"/>
      <c r="AD72" s="3185"/>
      <c r="AE72" s="3185"/>
      <c r="AF72" s="1301" t="s">
        <v>2</v>
      </c>
      <c r="AG72" s="1295"/>
    </row>
    <row r="73" spans="1:33" s="1296" customFormat="1" ht="15.75" customHeight="1">
      <c r="A73" s="1297" t="s">
        <v>1805</v>
      </c>
      <c r="B73" s="1298"/>
      <c r="C73" s="1298"/>
      <c r="D73" s="1298"/>
      <c r="E73" s="1298"/>
      <c r="F73" s="1302"/>
      <c r="G73" s="1302"/>
      <c r="H73" s="1302"/>
      <c r="I73" s="1302"/>
      <c r="J73" s="1302"/>
      <c r="K73" s="3181"/>
      <c r="L73" s="3181"/>
      <c r="M73" s="3181"/>
      <c r="N73" s="3181"/>
      <c r="O73" s="3181"/>
      <c r="P73" s="3181"/>
      <c r="Q73" s="3181"/>
      <c r="R73" s="3181"/>
      <c r="S73" s="3181"/>
      <c r="T73" s="3181"/>
      <c r="U73" s="3181"/>
      <c r="V73" s="3181"/>
      <c r="W73" s="3181"/>
      <c r="X73" s="3181"/>
      <c r="Y73" s="3181"/>
      <c r="Z73" s="3181"/>
      <c r="AA73" s="3181"/>
      <c r="AB73" s="3181"/>
      <c r="AC73" s="3181"/>
      <c r="AD73" s="3181"/>
      <c r="AE73" s="3181"/>
      <c r="AF73" s="3182"/>
      <c r="AG73" s="1295"/>
    </row>
    <row r="74" spans="1:33" s="1296" customFormat="1" ht="15.75" customHeight="1">
      <c r="A74" s="1297" t="s">
        <v>1806</v>
      </c>
      <c r="B74" s="1298"/>
      <c r="C74" s="1298"/>
      <c r="D74" s="1298"/>
      <c r="E74" s="1298"/>
      <c r="F74" s="1298"/>
      <c r="G74" s="1298"/>
      <c r="H74" s="1298"/>
      <c r="I74" s="1298"/>
      <c r="J74" s="1298"/>
      <c r="K74" s="1299" t="s">
        <v>515</v>
      </c>
      <c r="L74" s="3183"/>
      <c r="M74" s="3183"/>
      <c r="N74" s="3183"/>
      <c r="O74" s="3184" t="s">
        <v>1807</v>
      </c>
      <c r="P74" s="3184"/>
      <c r="Q74" s="3184"/>
      <c r="R74" s="3184"/>
      <c r="S74" s="3184"/>
      <c r="T74" s="3183"/>
      <c r="U74" s="3183"/>
      <c r="V74" s="3183"/>
      <c r="W74" s="3184" t="s">
        <v>1808</v>
      </c>
      <c r="X74" s="3184"/>
      <c r="Y74" s="3184"/>
      <c r="Z74" s="3184"/>
      <c r="AA74" s="3185"/>
      <c r="AB74" s="3185"/>
      <c r="AC74" s="3185"/>
      <c r="AD74" s="3185"/>
      <c r="AE74" s="3185"/>
      <c r="AF74" s="1301" t="s">
        <v>2</v>
      </c>
      <c r="AG74" s="1295"/>
    </row>
    <row r="75" spans="1:33" s="1296" customFormat="1" ht="15.75" customHeight="1">
      <c r="A75" s="1297"/>
      <c r="B75" s="1298"/>
      <c r="C75" s="1298"/>
      <c r="D75" s="1298"/>
      <c r="E75" s="1298"/>
      <c r="F75" s="1298"/>
      <c r="G75" s="1298"/>
      <c r="H75" s="1298"/>
      <c r="I75" s="1298"/>
      <c r="J75" s="1298"/>
      <c r="K75" s="3172"/>
      <c r="L75" s="3172"/>
      <c r="M75" s="3172"/>
      <c r="N75" s="3172"/>
      <c r="O75" s="3172"/>
      <c r="P75" s="3172"/>
      <c r="Q75" s="3172"/>
      <c r="R75" s="3172"/>
      <c r="S75" s="3172"/>
      <c r="T75" s="3172"/>
      <c r="U75" s="3172"/>
      <c r="V75" s="3172"/>
      <c r="W75" s="3172"/>
      <c r="X75" s="3172"/>
      <c r="Y75" s="3172"/>
      <c r="Z75" s="3172"/>
      <c r="AA75" s="3172"/>
      <c r="AB75" s="3172"/>
      <c r="AC75" s="3172"/>
      <c r="AD75" s="3172"/>
      <c r="AE75" s="3172"/>
      <c r="AF75" s="3173"/>
      <c r="AG75" s="1295"/>
    </row>
    <row r="76" spans="1:33" s="1296" customFormat="1" ht="15.75" customHeight="1">
      <c r="A76" s="1297" t="s">
        <v>1809</v>
      </c>
      <c r="B76" s="1298"/>
      <c r="C76" s="1298"/>
      <c r="D76" s="1298"/>
      <c r="E76" s="1298"/>
      <c r="F76" s="1298"/>
      <c r="G76" s="1298"/>
      <c r="H76" s="1298"/>
      <c r="I76" s="1298"/>
      <c r="J76" s="1298"/>
      <c r="K76" s="3174"/>
      <c r="L76" s="3174"/>
      <c r="M76" s="3174"/>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1810</v>
      </c>
      <c r="B77" s="1298"/>
      <c r="C77" s="1298"/>
      <c r="D77" s="1298"/>
      <c r="E77" s="1298"/>
      <c r="F77" s="1298"/>
      <c r="G77" s="1298"/>
      <c r="H77" s="1298"/>
      <c r="I77" s="1298"/>
      <c r="J77" s="1298"/>
      <c r="K77" s="3175"/>
      <c r="L77" s="3175"/>
      <c r="M77" s="3175"/>
      <c r="N77" s="3175"/>
      <c r="O77" s="3175"/>
      <c r="P77" s="3175"/>
      <c r="Q77" s="3175"/>
      <c r="R77" s="3175"/>
      <c r="S77" s="3175"/>
      <c r="T77" s="3175"/>
      <c r="U77" s="3175"/>
      <c r="V77" s="3175"/>
      <c r="W77" s="3175"/>
      <c r="X77" s="3175"/>
      <c r="Y77" s="3175"/>
      <c r="Z77" s="3175"/>
      <c r="AA77" s="3175"/>
      <c r="AB77" s="3175"/>
      <c r="AC77" s="3175"/>
      <c r="AD77" s="3175"/>
      <c r="AE77" s="3175"/>
      <c r="AF77" s="3176"/>
      <c r="AG77" s="1295"/>
    </row>
    <row r="78" spans="1:33" s="1296" customFormat="1" ht="15.75" customHeight="1">
      <c r="A78" s="1297" t="s">
        <v>1811</v>
      </c>
      <c r="B78" s="1298"/>
      <c r="C78" s="1298"/>
      <c r="D78" s="1298"/>
      <c r="E78" s="1298"/>
      <c r="F78" s="1298"/>
      <c r="G78" s="1298"/>
      <c r="H78" s="1298"/>
      <c r="I78" s="1298"/>
      <c r="J78" s="1298"/>
      <c r="K78" s="3177"/>
      <c r="L78" s="3177"/>
      <c r="M78" s="3177"/>
      <c r="N78" s="3177"/>
      <c r="O78" s="3177"/>
      <c r="P78" s="3177"/>
      <c r="Q78" s="3177"/>
      <c r="R78" s="3177"/>
      <c r="S78" s="3177"/>
      <c r="T78" s="3177"/>
      <c r="U78" s="3177"/>
      <c r="V78" s="3177"/>
      <c r="W78" s="3177"/>
      <c r="X78" s="3177"/>
      <c r="Y78" s="3177"/>
      <c r="Z78" s="3177"/>
      <c r="AA78" s="3177"/>
      <c r="AB78" s="3177"/>
      <c r="AC78" s="3177"/>
      <c r="AD78" s="3177"/>
      <c r="AE78" s="3177"/>
      <c r="AF78" s="3178"/>
      <c r="AG78" s="1295"/>
    </row>
    <row r="79" spans="1:33" s="1296" customFormat="1" ht="15.75" customHeight="1">
      <c r="A79" s="1297" t="s">
        <v>1812</v>
      </c>
      <c r="B79" s="1298"/>
      <c r="C79" s="1298"/>
      <c r="D79" s="1298"/>
      <c r="E79" s="1298"/>
      <c r="F79" s="1298"/>
      <c r="G79" s="1298"/>
      <c r="H79" s="1298"/>
      <c r="I79" s="1298"/>
      <c r="J79" s="1298"/>
      <c r="K79" s="3177"/>
      <c r="L79" s="3177"/>
      <c r="M79" s="3177"/>
      <c r="N79" s="3177"/>
      <c r="O79" s="3177"/>
      <c r="P79" s="3177"/>
      <c r="Q79" s="3177"/>
      <c r="R79" s="3177"/>
      <c r="S79" s="3177"/>
      <c r="T79" s="3177"/>
      <c r="U79" s="3177"/>
      <c r="V79" s="3177"/>
      <c r="W79" s="3177"/>
      <c r="X79" s="3177"/>
      <c r="Y79" s="3177"/>
      <c r="Z79" s="3177"/>
      <c r="AA79" s="3177"/>
      <c r="AB79" s="3177"/>
      <c r="AC79" s="3177"/>
      <c r="AD79" s="3177"/>
      <c r="AE79" s="3177"/>
      <c r="AF79" s="3178"/>
      <c r="AG79" s="1295"/>
    </row>
    <row r="80" spans="1:33" s="1296" customFormat="1" ht="15.75" customHeight="1" thickBot="1">
      <c r="A80" s="1304" t="s">
        <v>1813</v>
      </c>
      <c r="B80" s="1305"/>
      <c r="C80" s="1305"/>
      <c r="D80" s="1305"/>
      <c r="E80" s="1305"/>
      <c r="F80" s="1305"/>
      <c r="G80" s="1305"/>
      <c r="H80" s="1305"/>
      <c r="I80" s="1305"/>
      <c r="J80" s="1305"/>
      <c r="K80" s="3179"/>
      <c r="L80" s="3179"/>
      <c r="M80" s="3179"/>
      <c r="N80" s="3179"/>
      <c r="O80" s="3179"/>
      <c r="P80" s="3179"/>
      <c r="Q80" s="3179"/>
      <c r="R80" s="3179"/>
      <c r="S80" s="3179"/>
      <c r="T80" s="3179"/>
      <c r="U80" s="3179"/>
      <c r="V80" s="3179"/>
      <c r="W80" s="3179"/>
      <c r="X80" s="3179"/>
      <c r="Y80" s="3179"/>
      <c r="Z80" s="3179"/>
      <c r="AA80" s="3179"/>
      <c r="AB80" s="3179"/>
      <c r="AC80" s="3179"/>
      <c r="AD80" s="3179"/>
      <c r="AE80" s="3179"/>
      <c r="AF80" s="3180"/>
      <c r="AG80" s="1295"/>
    </row>
    <row r="81" spans="1:33" s="1296" customFormat="1" ht="15.75" customHeight="1">
      <c r="A81" s="1292" t="s">
        <v>1821</v>
      </c>
      <c r="B81" s="1307"/>
      <c r="C81" s="1307"/>
      <c r="D81" s="1307"/>
      <c r="E81" s="1307"/>
      <c r="F81" s="1307"/>
      <c r="G81" s="1307"/>
      <c r="H81" s="1307"/>
      <c r="I81" s="1307"/>
      <c r="J81" s="1307"/>
      <c r="K81" s="3186"/>
      <c r="L81" s="3186"/>
      <c r="M81" s="3186"/>
      <c r="N81" s="3186"/>
      <c r="O81" s="3186"/>
      <c r="P81" s="3186"/>
      <c r="Q81" s="3186"/>
      <c r="R81" s="3186"/>
      <c r="S81" s="3186"/>
      <c r="T81" s="3186"/>
      <c r="U81" s="3186"/>
      <c r="V81" s="3186"/>
      <c r="W81" s="3186"/>
      <c r="X81" s="3186"/>
      <c r="Y81" s="3186"/>
      <c r="Z81" s="3186"/>
      <c r="AA81" s="3186"/>
      <c r="AB81" s="3186"/>
      <c r="AC81" s="3186"/>
      <c r="AD81" s="3186"/>
      <c r="AE81" s="3186"/>
      <c r="AF81" s="3187"/>
      <c r="AG81" s="1295"/>
    </row>
    <row r="82" spans="1:33" s="1296" customFormat="1" ht="15.75" customHeight="1">
      <c r="A82" s="1297" t="s">
        <v>1802</v>
      </c>
      <c r="B82" s="1298"/>
      <c r="C82" s="1298"/>
      <c r="D82" s="1298"/>
      <c r="E82" s="1298"/>
      <c r="F82" s="1299"/>
      <c r="G82" s="1299"/>
      <c r="H82" s="1299"/>
      <c r="I82" s="1299"/>
      <c r="J82" s="1299"/>
      <c r="K82" s="1299" t="s">
        <v>515</v>
      </c>
      <c r="L82" s="3183"/>
      <c r="M82" s="3183"/>
      <c r="N82" s="3183"/>
      <c r="O82" s="3183"/>
      <c r="P82" s="3184" t="s">
        <v>1803</v>
      </c>
      <c r="Q82" s="3184"/>
      <c r="R82" s="3184"/>
      <c r="S82" s="3183"/>
      <c r="T82" s="3183"/>
      <c r="U82" s="3183"/>
      <c r="V82" s="3183"/>
      <c r="W82" s="3184" t="s">
        <v>1804</v>
      </c>
      <c r="X82" s="3184"/>
      <c r="Y82" s="3184"/>
      <c r="Z82" s="3185"/>
      <c r="AA82" s="3185"/>
      <c r="AB82" s="3185"/>
      <c r="AC82" s="3185"/>
      <c r="AD82" s="3185"/>
      <c r="AE82" s="3185"/>
      <c r="AF82" s="1301" t="s">
        <v>2</v>
      </c>
      <c r="AG82" s="1295"/>
    </row>
    <row r="83" spans="1:33" s="1296" customFormat="1" ht="15.75" customHeight="1">
      <c r="A83" s="1297" t="s">
        <v>1805</v>
      </c>
      <c r="B83" s="1298"/>
      <c r="C83" s="1298"/>
      <c r="D83" s="1298"/>
      <c r="E83" s="1298"/>
      <c r="F83" s="1302"/>
      <c r="G83" s="1302"/>
      <c r="H83" s="1302"/>
      <c r="I83" s="1302"/>
      <c r="J83" s="1302"/>
      <c r="K83" s="3181"/>
      <c r="L83" s="3181"/>
      <c r="M83" s="3181"/>
      <c r="N83" s="3181"/>
      <c r="O83" s="3181"/>
      <c r="P83" s="3181"/>
      <c r="Q83" s="3181"/>
      <c r="R83" s="3181"/>
      <c r="S83" s="3181"/>
      <c r="T83" s="3181"/>
      <c r="U83" s="3181"/>
      <c r="V83" s="3181"/>
      <c r="W83" s="3181"/>
      <c r="X83" s="3181"/>
      <c r="Y83" s="3181"/>
      <c r="Z83" s="3181"/>
      <c r="AA83" s="3181"/>
      <c r="AB83" s="3181"/>
      <c r="AC83" s="3181"/>
      <c r="AD83" s="3181"/>
      <c r="AE83" s="3181"/>
      <c r="AF83" s="3182"/>
      <c r="AG83" s="1295"/>
    </row>
    <row r="84" spans="1:33" s="1296" customFormat="1" ht="15.75" customHeight="1">
      <c r="A84" s="1297" t="s">
        <v>1806</v>
      </c>
      <c r="B84" s="1298"/>
      <c r="C84" s="1298"/>
      <c r="D84" s="1298"/>
      <c r="E84" s="1298"/>
      <c r="F84" s="1298"/>
      <c r="G84" s="1298"/>
      <c r="H84" s="1298"/>
      <c r="I84" s="1298"/>
      <c r="J84" s="1298"/>
      <c r="K84" s="1299" t="s">
        <v>515</v>
      </c>
      <c r="L84" s="3183"/>
      <c r="M84" s="3183"/>
      <c r="N84" s="3183"/>
      <c r="O84" s="3184" t="s">
        <v>1807</v>
      </c>
      <c r="P84" s="3184"/>
      <c r="Q84" s="3184"/>
      <c r="R84" s="3184"/>
      <c r="S84" s="3184"/>
      <c r="T84" s="3183"/>
      <c r="U84" s="3183"/>
      <c r="V84" s="3183"/>
      <c r="W84" s="3184" t="s">
        <v>1808</v>
      </c>
      <c r="X84" s="3184"/>
      <c r="Y84" s="3184"/>
      <c r="Z84" s="3184"/>
      <c r="AA84" s="3185"/>
      <c r="AB84" s="3185"/>
      <c r="AC84" s="3185"/>
      <c r="AD84" s="3185"/>
      <c r="AE84" s="3185"/>
      <c r="AF84" s="1301" t="s">
        <v>2</v>
      </c>
      <c r="AG84" s="1295"/>
    </row>
    <row r="85" spans="1:33" s="1296" customFormat="1" ht="15.75" customHeight="1">
      <c r="A85" s="1297"/>
      <c r="B85" s="1298"/>
      <c r="C85" s="1298"/>
      <c r="D85" s="1298"/>
      <c r="E85" s="1298"/>
      <c r="F85" s="1298"/>
      <c r="G85" s="1298"/>
      <c r="H85" s="1298"/>
      <c r="I85" s="1298"/>
      <c r="J85" s="1298"/>
      <c r="K85" s="3172"/>
      <c r="L85" s="3172"/>
      <c r="M85" s="3172"/>
      <c r="N85" s="3172"/>
      <c r="O85" s="3172"/>
      <c r="P85" s="3172"/>
      <c r="Q85" s="3172"/>
      <c r="R85" s="3172"/>
      <c r="S85" s="3172"/>
      <c r="T85" s="3172"/>
      <c r="U85" s="3172"/>
      <c r="V85" s="3172"/>
      <c r="W85" s="3172"/>
      <c r="X85" s="3172"/>
      <c r="Y85" s="3172"/>
      <c r="Z85" s="3172"/>
      <c r="AA85" s="3172"/>
      <c r="AB85" s="3172"/>
      <c r="AC85" s="3172"/>
      <c r="AD85" s="3172"/>
      <c r="AE85" s="3172"/>
      <c r="AF85" s="3173"/>
      <c r="AG85" s="1295"/>
    </row>
    <row r="86" spans="1:33" s="1296" customFormat="1" ht="15.75" customHeight="1">
      <c r="A86" s="1297" t="s">
        <v>1809</v>
      </c>
      <c r="B86" s="1298"/>
      <c r="C86" s="1298"/>
      <c r="D86" s="1298"/>
      <c r="E86" s="1298"/>
      <c r="F86" s="1298"/>
      <c r="G86" s="1298"/>
      <c r="H86" s="1298"/>
      <c r="I86" s="1298"/>
      <c r="J86" s="1298"/>
      <c r="K86" s="3174"/>
      <c r="L86" s="3174"/>
      <c r="M86" s="3174"/>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1810</v>
      </c>
      <c r="B87" s="1298"/>
      <c r="C87" s="1298"/>
      <c r="D87" s="1298"/>
      <c r="E87" s="1298"/>
      <c r="F87" s="1298"/>
      <c r="G87" s="1298"/>
      <c r="H87" s="1298"/>
      <c r="I87" s="1298"/>
      <c r="J87" s="1298"/>
      <c r="K87" s="3175"/>
      <c r="L87" s="3175"/>
      <c r="M87" s="3175"/>
      <c r="N87" s="3175"/>
      <c r="O87" s="3175"/>
      <c r="P87" s="3175"/>
      <c r="Q87" s="3175"/>
      <c r="R87" s="3175"/>
      <c r="S87" s="3175"/>
      <c r="T87" s="3175"/>
      <c r="U87" s="3175"/>
      <c r="V87" s="3175"/>
      <c r="W87" s="3175"/>
      <c r="X87" s="3175"/>
      <c r="Y87" s="3175"/>
      <c r="Z87" s="3175"/>
      <c r="AA87" s="3175"/>
      <c r="AB87" s="3175"/>
      <c r="AC87" s="3175"/>
      <c r="AD87" s="3175"/>
      <c r="AE87" s="3175"/>
      <c r="AF87" s="3176"/>
      <c r="AG87" s="1295"/>
    </row>
    <row r="88" spans="1:33" s="1296" customFormat="1" ht="15.75" customHeight="1">
      <c r="A88" s="1297" t="s">
        <v>1811</v>
      </c>
      <c r="B88" s="1298"/>
      <c r="C88" s="1298"/>
      <c r="D88" s="1298"/>
      <c r="E88" s="1298"/>
      <c r="F88" s="1298"/>
      <c r="G88" s="1298"/>
      <c r="H88" s="1298"/>
      <c r="I88" s="1298"/>
      <c r="J88" s="1298"/>
      <c r="K88" s="3177"/>
      <c r="L88" s="3177"/>
      <c r="M88" s="3177"/>
      <c r="N88" s="3177"/>
      <c r="O88" s="3177"/>
      <c r="P88" s="3177"/>
      <c r="Q88" s="3177"/>
      <c r="R88" s="3177"/>
      <c r="S88" s="3177"/>
      <c r="T88" s="3177"/>
      <c r="U88" s="3177"/>
      <c r="V88" s="3177"/>
      <c r="W88" s="3177"/>
      <c r="X88" s="3177"/>
      <c r="Y88" s="3177"/>
      <c r="Z88" s="3177"/>
      <c r="AA88" s="3177"/>
      <c r="AB88" s="3177"/>
      <c r="AC88" s="3177"/>
      <c r="AD88" s="3177"/>
      <c r="AE88" s="3177"/>
      <c r="AF88" s="3178"/>
      <c r="AG88" s="1295"/>
    </row>
    <row r="89" spans="1:33" s="1296" customFormat="1" ht="15.75" customHeight="1">
      <c r="A89" s="1297" t="s">
        <v>1812</v>
      </c>
      <c r="B89" s="1298"/>
      <c r="C89" s="1298"/>
      <c r="D89" s="1298"/>
      <c r="E89" s="1298"/>
      <c r="F89" s="1298"/>
      <c r="G89" s="1298"/>
      <c r="H89" s="1298"/>
      <c r="I89" s="1298"/>
      <c r="J89" s="1298"/>
      <c r="K89" s="3177"/>
      <c r="L89" s="3177"/>
      <c r="M89" s="3177"/>
      <c r="N89" s="3177"/>
      <c r="O89" s="3177"/>
      <c r="P89" s="3177"/>
      <c r="Q89" s="3177"/>
      <c r="R89" s="3177"/>
      <c r="S89" s="3177"/>
      <c r="T89" s="3177"/>
      <c r="U89" s="3177"/>
      <c r="V89" s="3177"/>
      <c r="W89" s="3177"/>
      <c r="X89" s="3177"/>
      <c r="Y89" s="3177"/>
      <c r="Z89" s="3177"/>
      <c r="AA89" s="3177"/>
      <c r="AB89" s="3177"/>
      <c r="AC89" s="3177"/>
      <c r="AD89" s="3177"/>
      <c r="AE89" s="3177"/>
      <c r="AF89" s="3178"/>
      <c r="AG89" s="1295"/>
    </row>
    <row r="90" spans="1:33" s="1296" customFormat="1" ht="15.75" customHeight="1" thickBot="1">
      <c r="A90" s="1304" t="s">
        <v>1813</v>
      </c>
      <c r="B90" s="1305"/>
      <c r="C90" s="1305"/>
      <c r="D90" s="1305"/>
      <c r="E90" s="1305"/>
      <c r="F90" s="1305"/>
      <c r="G90" s="1305"/>
      <c r="H90" s="1305"/>
      <c r="I90" s="1305"/>
      <c r="J90" s="1305"/>
      <c r="K90" s="3179"/>
      <c r="L90" s="3179"/>
      <c r="M90" s="3179"/>
      <c r="N90" s="3179"/>
      <c r="O90" s="3179"/>
      <c r="P90" s="3179"/>
      <c r="Q90" s="3179"/>
      <c r="R90" s="3179"/>
      <c r="S90" s="3179"/>
      <c r="T90" s="3179"/>
      <c r="U90" s="3179"/>
      <c r="V90" s="3179"/>
      <c r="W90" s="3179"/>
      <c r="X90" s="3179"/>
      <c r="Y90" s="3179"/>
      <c r="Z90" s="3179"/>
      <c r="AA90" s="3179"/>
      <c r="AB90" s="3179"/>
      <c r="AC90" s="3179"/>
      <c r="AD90" s="3179"/>
      <c r="AE90" s="3179"/>
      <c r="AF90" s="3180"/>
      <c r="AG90" s="1295"/>
    </row>
    <row r="91" spans="1:33" s="1296" customFormat="1" ht="15.75" customHeight="1">
      <c r="A91" s="1292" t="s">
        <v>1822</v>
      </c>
      <c r="B91" s="1307"/>
      <c r="C91" s="1307"/>
      <c r="D91" s="1307"/>
      <c r="E91" s="1307"/>
      <c r="F91" s="1307"/>
      <c r="G91" s="1307"/>
      <c r="H91" s="1307"/>
      <c r="I91" s="1307"/>
      <c r="J91" s="1307"/>
      <c r="K91" s="3186"/>
      <c r="L91" s="3186"/>
      <c r="M91" s="3186"/>
      <c r="N91" s="3186"/>
      <c r="O91" s="3186"/>
      <c r="P91" s="3186"/>
      <c r="Q91" s="3186"/>
      <c r="R91" s="3186"/>
      <c r="S91" s="3186"/>
      <c r="T91" s="3186"/>
      <c r="U91" s="3186"/>
      <c r="V91" s="3186"/>
      <c r="W91" s="3186"/>
      <c r="X91" s="3186"/>
      <c r="Y91" s="3186"/>
      <c r="Z91" s="3186"/>
      <c r="AA91" s="3186"/>
      <c r="AB91" s="3186"/>
      <c r="AC91" s="3186"/>
      <c r="AD91" s="3186"/>
      <c r="AE91" s="3186"/>
      <c r="AF91" s="3187"/>
      <c r="AG91" s="1295"/>
    </row>
    <row r="92" spans="1:33" s="1296" customFormat="1" ht="15.75" customHeight="1">
      <c r="A92" s="1297" t="s">
        <v>1802</v>
      </c>
      <c r="B92" s="1298"/>
      <c r="C92" s="1298"/>
      <c r="D92" s="1298"/>
      <c r="E92" s="1298"/>
      <c r="F92" s="1299"/>
      <c r="G92" s="1299"/>
      <c r="H92" s="1299"/>
      <c r="I92" s="1299"/>
      <c r="J92" s="1299"/>
      <c r="K92" s="1299" t="s">
        <v>515</v>
      </c>
      <c r="L92" s="3183"/>
      <c r="M92" s="3183"/>
      <c r="N92" s="3183"/>
      <c r="O92" s="3183"/>
      <c r="P92" s="3184" t="s">
        <v>1803</v>
      </c>
      <c r="Q92" s="3184"/>
      <c r="R92" s="3184"/>
      <c r="S92" s="3183"/>
      <c r="T92" s="3183"/>
      <c r="U92" s="3183"/>
      <c r="V92" s="3183"/>
      <c r="W92" s="3184" t="s">
        <v>1804</v>
      </c>
      <c r="X92" s="3184"/>
      <c r="Y92" s="3184"/>
      <c r="Z92" s="3185"/>
      <c r="AA92" s="3185"/>
      <c r="AB92" s="3185"/>
      <c r="AC92" s="3185"/>
      <c r="AD92" s="3185"/>
      <c r="AE92" s="3185"/>
      <c r="AF92" s="1301" t="s">
        <v>2</v>
      </c>
      <c r="AG92" s="1295"/>
    </row>
    <row r="93" spans="1:33" s="1296" customFormat="1" ht="15.75" customHeight="1">
      <c r="A93" s="1297" t="s">
        <v>1805</v>
      </c>
      <c r="B93" s="1298"/>
      <c r="C93" s="1298"/>
      <c r="D93" s="1298"/>
      <c r="E93" s="1298"/>
      <c r="F93" s="1302"/>
      <c r="G93" s="1302"/>
      <c r="H93" s="1302"/>
      <c r="I93" s="1302"/>
      <c r="J93" s="1302"/>
      <c r="K93" s="3181"/>
      <c r="L93" s="3181"/>
      <c r="M93" s="3181"/>
      <c r="N93" s="3181"/>
      <c r="O93" s="3181"/>
      <c r="P93" s="3181"/>
      <c r="Q93" s="3181"/>
      <c r="R93" s="3181"/>
      <c r="S93" s="3181"/>
      <c r="T93" s="3181"/>
      <c r="U93" s="3181"/>
      <c r="V93" s="3181"/>
      <c r="W93" s="3181"/>
      <c r="X93" s="3181"/>
      <c r="Y93" s="3181"/>
      <c r="Z93" s="3181"/>
      <c r="AA93" s="3181"/>
      <c r="AB93" s="3181"/>
      <c r="AC93" s="3181"/>
      <c r="AD93" s="3181"/>
      <c r="AE93" s="3181"/>
      <c r="AF93" s="3182"/>
      <c r="AG93" s="1295"/>
    </row>
    <row r="94" spans="1:33" s="1296" customFormat="1" ht="15.75" customHeight="1">
      <c r="A94" s="1297" t="s">
        <v>1806</v>
      </c>
      <c r="B94" s="1298"/>
      <c r="C94" s="1298"/>
      <c r="D94" s="1298"/>
      <c r="E94" s="1298"/>
      <c r="F94" s="1298"/>
      <c r="G94" s="1298"/>
      <c r="H94" s="1298"/>
      <c r="I94" s="1298"/>
      <c r="J94" s="1298"/>
      <c r="K94" s="1299" t="s">
        <v>515</v>
      </c>
      <c r="L94" s="3183"/>
      <c r="M94" s="3183"/>
      <c r="N94" s="3183"/>
      <c r="O94" s="3184" t="s">
        <v>1807</v>
      </c>
      <c r="P94" s="3184"/>
      <c r="Q94" s="3184"/>
      <c r="R94" s="3184"/>
      <c r="S94" s="3184"/>
      <c r="T94" s="3183"/>
      <c r="U94" s="3183"/>
      <c r="V94" s="3183"/>
      <c r="W94" s="3184" t="s">
        <v>1808</v>
      </c>
      <c r="X94" s="3184"/>
      <c r="Y94" s="3184"/>
      <c r="Z94" s="3184"/>
      <c r="AA94" s="3185"/>
      <c r="AB94" s="3185"/>
      <c r="AC94" s="3185"/>
      <c r="AD94" s="3185"/>
      <c r="AE94" s="3185"/>
      <c r="AF94" s="1301" t="s">
        <v>2</v>
      </c>
      <c r="AG94" s="1295"/>
    </row>
    <row r="95" spans="1:33" s="1296" customFormat="1" ht="15.75" customHeight="1">
      <c r="A95" s="1297"/>
      <c r="B95" s="1298"/>
      <c r="C95" s="1298"/>
      <c r="D95" s="1298"/>
      <c r="E95" s="1298"/>
      <c r="F95" s="1298"/>
      <c r="G95" s="1298"/>
      <c r="H95" s="1298"/>
      <c r="I95" s="1298"/>
      <c r="J95" s="1298"/>
      <c r="K95" s="3172"/>
      <c r="L95" s="3172"/>
      <c r="M95" s="3172"/>
      <c r="N95" s="3172"/>
      <c r="O95" s="3172"/>
      <c r="P95" s="3172"/>
      <c r="Q95" s="3172"/>
      <c r="R95" s="3172"/>
      <c r="S95" s="3172"/>
      <c r="T95" s="3172"/>
      <c r="U95" s="3172"/>
      <c r="V95" s="3172"/>
      <c r="W95" s="3172"/>
      <c r="X95" s="3172"/>
      <c r="Y95" s="3172"/>
      <c r="Z95" s="3172"/>
      <c r="AA95" s="3172"/>
      <c r="AB95" s="3172"/>
      <c r="AC95" s="3172"/>
      <c r="AD95" s="3172"/>
      <c r="AE95" s="3172"/>
      <c r="AF95" s="3173"/>
      <c r="AG95" s="1295"/>
    </row>
    <row r="96" spans="1:33" s="1296" customFormat="1" ht="15.75" customHeight="1">
      <c r="A96" s="1297" t="s">
        <v>1809</v>
      </c>
      <c r="B96" s="1298"/>
      <c r="C96" s="1298"/>
      <c r="D96" s="1298"/>
      <c r="E96" s="1298"/>
      <c r="F96" s="1298"/>
      <c r="G96" s="1298"/>
      <c r="H96" s="1298"/>
      <c r="I96" s="1298"/>
      <c r="J96" s="1298"/>
      <c r="K96" s="3174"/>
      <c r="L96" s="3174"/>
      <c r="M96" s="3174"/>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1810</v>
      </c>
      <c r="B97" s="1298"/>
      <c r="C97" s="1298"/>
      <c r="D97" s="1298"/>
      <c r="E97" s="1298"/>
      <c r="F97" s="1298"/>
      <c r="G97" s="1298"/>
      <c r="H97" s="1298"/>
      <c r="I97" s="1298"/>
      <c r="J97" s="1298"/>
      <c r="K97" s="3175"/>
      <c r="L97" s="3175"/>
      <c r="M97" s="3175"/>
      <c r="N97" s="3175"/>
      <c r="O97" s="3175"/>
      <c r="P97" s="3175"/>
      <c r="Q97" s="3175"/>
      <c r="R97" s="3175"/>
      <c r="S97" s="3175"/>
      <c r="T97" s="3175"/>
      <c r="U97" s="3175"/>
      <c r="V97" s="3175"/>
      <c r="W97" s="3175"/>
      <c r="X97" s="3175"/>
      <c r="Y97" s="3175"/>
      <c r="Z97" s="3175"/>
      <c r="AA97" s="3175"/>
      <c r="AB97" s="3175"/>
      <c r="AC97" s="3175"/>
      <c r="AD97" s="3175"/>
      <c r="AE97" s="3175"/>
      <c r="AF97" s="3176"/>
      <c r="AG97" s="1295"/>
    </row>
    <row r="98" spans="1:33" s="1296" customFormat="1" ht="15.75" customHeight="1">
      <c r="A98" s="1297" t="s">
        <v>1811</v>
      </c>
      <c r="B98" s="1298"/>
      <c r="C98" s="1298"/>
      <c r="D98" s="1298"/>
      <c r="E98" s="1298"/>
      <c r="F98" s="1298"/>
      <c r="G98" s="1298"/>
      <c r="H98" s="1298"/>
      <c r="I98" s="1298"/>
      <c r="J98" s="1298"/>
      <c r="K98" s="3177"/>
      <c r="L98" s="3177"/>
      <c r="M98" s="3177"/>
      <c r="N98" s="3177"/>
      <c r="O98" s="3177"/>
      <c r="P98" s="3177"/>
      <c r="Q98" s="3177"/>
      <c r="R98" s="3177"/>
      <c r="S98" s="3177"/>
      <c r="T98" s="3177"/>
      <c r="U98" s="3177"/>
      <c r="V98" s="3177"/>
      <c r="W98" s="3177"/>
      <c r="X98" s="3177"/>
      <c r="Y98" s="3177"/>
      <c r="Z98" s="3177"/>
      <c r="AA98" s="3177"/>
      <c r="AB98" s="3177"/>
      <c r="AC98" s="3177"/>
      <c r="AD98" s="3177"/>
      <c r="AE98" s="3177"/>
      <c r="AF98" s="3178"/>
      <c r="AG98" s="1295"/>
    </row>
    <row r="99" spans="1:33" s="1296" customFormat="1" ht="15.75" customHeight="1">
      <c r="A99" s="1297" t="s">
        <v>1812</v>
      </c>
      <c r="B99" s="1298"/>
      <c r="C99" s="1298"/>
      <c r="D99" s="1298"/>
      <c r="E99" s="1298"/>
      <c r="F99" s="1298"/>
      <c r="G99" s="1298"/>
      <c r="H99" s="1298"/>
      <c r="I99" s="1298"/>
      <c r="J99" s="1298"/>
      <c r="K99" s="3177"/>
      <c r="L99" s="3177"/>
      <c r="M99" s="3177"/>
      <c r="N99" s="3177"/>
      <c r="O99" s="3177"/>
      <c r="P99" s="3177"/>
      <c r="Q99" s="3177"/>
      <c r="R99" s="3177"/>
      <c r="S99" s="3177"/>
      <c r="T99" s="3177"/>
      <c r="U99" s="3177"/>
      <c r="V99" s="3177"/>
      <c r="W99" s="3177"/>
      <c r="X99" s="3177"/>
      <c r="Y99" s="3177"/>
      <c r="Z99" s="3177"/>
      <c r="AA99" s="3177"/>
      <c r="AB99" s="3177"/>
      <c r="AC99" s="3177"/>
      <c r="AD99" s="3177"/>
      <c r="AE99" s="3177"/>
      <c r="AF99" s="3178"/>
      <c r="AG99" s="1295"/>
    </row>
    <row r="100" spans="1:33" s="1296" customFormat="1" ht="15.75" customHeight="1" thickBot="1">
      <c r="A100" s="1304" t="s">
        <v>1813</v>
      </c>
      <c r="B100" s="1305"/>
      <c r="C100" s="1305"/>
      <c r="D100" s="1305"/>
      <c r="E100" s="1305"/>
      <c r="F100" s="1305"/>
      <c r="G100" s="1305"/>
      <c r="H100" s="1305"/>
      <c r="I100" s="1305"/>
      <c r="J100" s="1305"/>
      <c r="K100" s="3179"/>
      <c r="L100" s="3179"/>
      <c r="M100" s="3179"/>
      <c r="N100" s="3179"/>
      <c r="O100" s="3179"/>
      <c r="P100" s="3179"/>
      <c r="Q100" s="3179"/>
      <c r="R100" s="3179"/>
      <c r="S100" s="3179"/>
      <c r="T100" s="3179"/>
      <c r="U100" s="3179"/>
      <c r="V100" s="3179"/>
      <c r="W100" s="3179"/>
      <c r="X100" s="3179"/>
      <c r="Y100" s="3179"/>
      <c r="Z100" s="3179"/>
      <c r="AA100" s="3179"/>
      <c r="AB100" s="3179"/>
      <c r="AC100" s="3179"/>
      <c r="AD100" s="3179"/>
      <c r="AE100" s="3179"/>
      <c r="AF100" s="3180"/>
      <c r="AG100" s="1295"/>
    </row>
    <row r="126" spans="1:32">
      <c r="A126" s="1308" t="s">
        <v>1823</v>
      </c>
    </row>
    <row r="127" spans="1:32" ht="13.5">
      <c r="A127" s="1309" t="s">
        <v>1824</v>
      </c>
      <c r="AA127" s="1308" t="s">
        <v>1825</v>
      </c>
    </row>
    <row r="128" spans="1:32" ht="13.5">
      <c r="A128" s="1309" t="s">
        <v>1826</v>
      </c>
      <c r="AA128" s="1308" t="s">
        <v>1827</v>
      </c>
      <c r="AF128" s="1308" t="s">
        <v>1828</v>
      </c>
    </row>
    <row r="129" spans="1:32" ht="13.5">
      <c r="A129" s="1309" t="s">
        <v>1829</v>
      </c>
      <c r="AA129" s="1308" t="s">
        <v>1830</v>
      </c>
      <c r="AF129" s="1308" t="s">
        <v>1831</v>
      </c>
    </row>
    <row r="130" spans="1:32" ht="13.5">
      <c r="A130" s="1309" t="s">
        <v>1832</v>
      </c>
      <c r="AA130" s="1308" t="s">
        <v>1833</v>
      </c>
      <c r="AF130" s="1308" t="s">
        <v>1834</v>
      </c>
    </row>
    <row r="131" spans="1:32" ht="13.5">
      <c r="A131" s="1309" t="s">
        <v>1835</v>
      </c>
      <c r="AA131" s="1308" t="s">
        <v>1836</v>
      </c>
      <c r="AF131" s="1308" t="s">
        <v>1837</v>
      </c>
    </row>
    <row r="132" spans="1:32" ht="13.5">
      <c r="A132" s="1309" t="s">
        <v>1838</v>
      </c>
      <c r="AA132" s="1308" t="s">
        <v>1839</v>
      </c>
      <c r="AF132" s="1308" t="s">
        <v>1840</v>
      </c>
    </row>
    <row r="133" spans="1:32" ht="13.5">
      <c r="A133" s="1309" t="s">
        <v>1841</v>
      </c>
      <c r="AA133" s="1308" t="s">
        <v>1842</v>
      </c>
      <c r="AF133" s="1308" t="s">
        <v>1843</v>
      </c>
    </row>
    <row r="134" spans="1:32" ht="13.5">
      <c r="A134" s="1309" t="s">
        <v>1844</v>
      </c>
      <c r="AA134" s="1308" t="s">
        <v>1845</v>
      </c>
      <c r="AF134" s="1308" t="s">
        <v>1846</v>
      </c>
    </row>
    <row r="135" spans="1:32" ht="13.5">
      <c r="A135" s="1309" t="s">
        <v>1847</v>
      </c>
      <c r="AA135" s="1308" t="s">
        <v>1848</v>
      </c>
      <c r="AF135" s="1308" t="s">
        <v>1849</v>
      </c>
    </row>
    <row r="136" spans="1:32" ht="13.5">
      <c r="A136" s="1309" t="s">
        <v>1850</v>
      </c>
      <c r="AA136" s="1308" t="s">
        <v>1851</v>
      </c>
      <c r="AF136" s="1308" t="s">
        <v>1852</v>
      </c>
    </row>
    <row r="137" spans="1:32" ht="13.5">
      <c r="A137" s="1309" t="s">
        <v>1853</v>
      </c>
      <c r="AA137" s="1308" t="s">
        <v>1854</v>
      </c>
      <c r="AF137" s="1308" t="s">
        <v>1855</v>
      </c>
    </row>
    <row r="138" spans="1:32" ht="13.5">
      <c r="A138" s="1309" t="s">
        <v>1856</v>
      </c>
      <c r="AA138" s="1308" t="s">
        <v>1857</v>
      </c>
      <c r="AF138" s="1308" t="s">
        <v>1858</v>
      </c>
    </row>
    <row r="139" spans="1:32" ht="13.5">
      <c r="A139" s="1309" t="s">
        <v>1859</v>
      </c>
      <c r="AA139" s="1308" t="s">
        <v>1860</v>
      </c>
      <c r="AF139" s="1308" t="s">
        <v>1861</v>
      </c>
    </row>
    <row r="140" spans="1:32" ht="13.5">
      <c r="A140" s="1309" t="s">
        <v>1862</v>
      </c>
      <c r="AA140" s="1308" t="s">
        <v>1863</v>
      </c>
      <c r="AF140" s="1308" t="s">
        <v>1864</v>
      </c>
    </row>
    <row r="141" spans="1:32" ht="13.5">
      <c r="A141" s="1309" t="s">
        <v>1865</v>
      </c>
      <c r="AA141" s="1308" t="s">
        <v>1866</v>
      </c>
      <c r="AF141" s="1308" t="s">
        <v>1867</v>
      </c>
    </row>
    <row r="142" spans="1:32" ht="13.5">
      <c r="A142" s="1309" t="s">
        <v>1868</v>
      </c>
      <c r="AA142" s="1308" t="s">
        <v>1869</v>
      </c>
      <c r="AF142" s="1308" t="s">
        <v>1870</v>
      </c>
    </row>
    <row r="143" spans="1:32" ht="13.5">
      <c r="A143" s="1309" t="s">
        <v>1871</v>
      </c>
      <c r="AA143" s="1308" t="s">
        <v>1872</v>
      </c>
      <c r="AF143" s="1308" t="s">
        <v>1873</v>
      </c>
    </row>
    <row r="144" spans="1:32" ht="13.5">
      <c r="A144" s="1309" t="s">
        <v>1874</v>
      </c>
      <c r="AA144" s="1308" t="s">
        <v>1875</v>
      </c>
      <c r="AF144" s="1308" t="s">
        <v>1876</v>
      </c>
    </row>
    <row r="145" spans="27:32">
      <c r="AA145" s="1308" t="s">
        <v>1877</v>
      </c>
      <c r="AF145" s="1308" t="s">
        <v>1878</v>
      </c>
    </row>
    <row r="146" spans="27:32">
      <c r="AA146" s="1308" t="s">
        <v>1879</v>
      </c>
      <c r="AF146" s="1308" t="s">
        <v>1880</v>
      </c>
    </row>
    <row r="147" spans="27:32">
      <c r="AA147" s="1308" t="s">
        <v>1881</v>
      </c>
      <c r="AF147" s="1308" t="s">
        <v>1882</v>
      </c>
    </row>
    <row r="148" spans="27:32">
      <c r="AA148" s="1308" t="s">
        <v>1883</v>
      </c>
      <c r="AF148" s="1308" t="s">
        <v>1884</v>
      </c>
    </row>
    <row r="149" spans="27:32">
      <c r="AA149" s="1308" t="s">
        <v>1885</v>
      </c>
      <c r="AF149" s="1308" t="s">
        <v>1886</v>
      </c>
    </row>
    <row r="150" spans="27:32">
      <c r="AA150" s="1308" t="s">
        <v>1887</v>
      </c>
      <c r="AF150" s="1308" t="s">
        <v>1888</v>
      </c>
    </row>
    <row r="151" spans="27:32">
      <c r="AA151" s="1308" t="s">
        <v>1889</v>
      </c>
      <c r="AF151" s="1308" t="s">
        <v>1890</v>
      </c>
    </row>
    <row r="152" spans="27:32">
      <c r="AA152" s="1308" t="s">
        <v>1891</v>
      </c>
      <c r="AF152" s="1308" t="s">
        <v>1892</v>
      </c>
    </row>
    <row r="153" spans="27:32">
      <c r="AA153" s="1308" t="s">
        <v>1893</v>
      </c>
      <c r="AF153" s="1308" t="s">
        <v>1894</v>
      </c>
    </row>
    <row r="154" spans="27:32">
      <c r="AA154" s="1308" t="s">
        <v>1895</v>
      </c>
      <c r="AF154" s="1308" t="s">
        <v>1896</v>
      </c>
    </row>
    <row r="155" spans="27:32">
      <c r="AA155" s="1308" t="s">
        <v>1897</v>
      </c>
      <c r="AF155" s="1308" t="s">
        <v>1898</v>
      </c>
    </row>
    <row r="156" spans="27:32">
      <c r="AA156" s="1308" t="s">
        <v>1899</v>
      </c>
      <c r="AF156" s="1308" t="s">
        <v>1900</v>
      </c>
    </row>
    <row r="157" spans="27:32">
      <c r="AA157" s="1308" t="s">
        <v>1901</v>
      </c>
      <c r="AF157" s="1308" t="s">
        <v>1902</v>
      </c>
    </row>
    <row r="158" spans="27:32">
      <c r="AA158" s="1308" t="s">
        <v>1903</v>
      </c>
      <c r="AF158" s="1308" t="s">
        <v>1904</v>
      </c>
    </row>
    <row r="159" spans="27:32">
      <c r="AA159" s="1308" t="s">
        <v>1905</v>
      </c>
      <c r="AF159" s="1308" t="s">
        <v>1906</v>
      </c>
    </row>
    <row r="160" spans="27:32">
      <c r="AA160" s="1308" t="s">
        <v>1907</v>
      </c>
      <c r="AF160" s="1308" t="s">
        <v>1908</v>
      </c>
    </row>
    <row r="161" spans="27:32">
      <c r="AA161" s="1308" t="s">
        <v>1909</v>
      </c>
      <c r="AF161" s="1308" t="s">
        <v>1910</v>
      </c>
    </row>
    <row r="162" spans="27:32">
      <c r="AA162" s="1308" t="s">
        <v>1911</v>
      </c>
      <c r="AF162" s="1308" t="s">
        <v>1912</v>
      </c>
    </row>
    <row r="163" spans="27:32">
      <c r="AA163" s="1308" t="s">
        <v>1913</v>
      </c>
      <c r="AF163" s="1308" t="s">
        <v>1914</v>
      </c>
    </row>
    <row r="164" spans="27:32">
      <c r="AA164" s="1308" t="s">
        <v>1915</v>
      </c>
      <c r="AF164" s="1308" t="s">
        <v>1916</v>
      </c>
    </row>
    <row r="165" spans="27:32">
      <c r="AA165" s="1308" t="s">
        <v>1917</v>
      </c>
      <c r="AF165" s="1308" t="s">
        <v>1918</v>
      </c>
    </row>
    <row r="166" spans="27:32">
      <c r="AA166" s="1308" t="s">
        <v>1919</v>
      </c>
      <c r="AF166" s="1308" t="s">
        <v>1920</v>
      </c>
    </row>
    <row r="167" spans="27:32">
      <c r="AA167" s="1308" t="s">
        <v>1921</v>
      </c>
      <c r="AF167" s="1308" t="s">
        <v>1922</v>
      </c>
    </row>
    <row r="168" spans="27:32">
      <c r="AA168" s="1308" t="s">
        <v>1923</v>
      </c>
      <c r="AF168" s="1308" t="s">
        <v>1924</v>
      </c>
    </row>
    <row r="169" spans="27:32">
      <c r="AA169" s="1308" t="s">
        <v>1925</v>
      </c>
      <c r="AF169" s="1308" t="s">
        <v>1926</v>
      </c>
    </row>
    <row r="170" spans="27:32">
      <c r="AA170" s="1308" t="s">
        <v>1927</v>
      </c>
      <c r="AF170" s="1308" t="s">
        <v>1928</v>
      </c>
    </row>
    <row r="171" spans="27:32">
      <c r="AA171" s="1308" t="s">
        <v>1929</v>
      </c>
      <c r="AF171" s="1308" t="s">
        <v>1930</v>
      </c>
    </row>
    <row r="172" spans="27:32">
      <c r="AA172" s="1308" t="s">
        <v>1931</v>
      </c>
      <c r="AF172" s="1308" t="s">
        <v>1932</v>
      </c>
    </row>
    <row r="173" spans="27:32">
      <c r="AA173" s="1308" t="s">
        <v>1933</v>
      </c>
      <c r="AF173" s="1308" t="s">
        <v>1934</v>
      </c>
    </row>
    <row r="174" spans="27:32">
      <c r="AA174" s="1308" t="s">
        <v>1935</v>
      </c>
      <c r="AF174" s="1308" t="s">
        <v>1936</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97" t="s">
        <v>21</v>
      </c>
      <c r="C3" s="3197"/>
      <c r="D3" s="3197"/>
      <c r="E3" s="3197"/>
      <c r="F3" s="3197"/>
      <c r="G3" s="3197"/>
      <c r="H3" s="3197"/>
      <c r="I3" s="3197"/>
      <c r="J3" s="3197"/>
      <c r="K3" s="3197"/>
      <c r="L3" s="3197"/>
      <c r="M3" s="3197"/>
      <c r="N3" s="3197"/>
      <c r="O3" s="3197"/>
      <c r="P3" s="3197"/>
      <c r="Q3" s="3197"/>
      <c r="R3" s="3197"/>
      <c r="S3" s="3197"/>
      <c r="T3" s="3197"/>
      <c r="U3" s="3197"/>
      <c r="V3" s="3197"/>
      <c r="W3" s="3197"/>
      <c r="X3" s="3197"/>
      <c r="Y3" s="3197"/>
      <c r="Z3" s="3197"/>
      <c r="AA3" s="3197"/>
      <c r="AB3" s="3197"/>
      <c r="AC3" s="3197"/>
      <c r="AD3" s="3197"/>
      <c r="AE3" s="3197"/>
      <c r="AF3" s="3197"/>
      <c r="AG3" s="3197"/>
      <c r="AH3" s="3197"/>
      <c r="AI3" s="3197"/>
      <c r="AJ3" s="3197"/>
      <c r="AK3" s="3197"/>
      <c r="AL3" s="3197"/>
      <c r="AM3" s="3197"/>
      <c r="AN3" s="3197"/>
      <c r="AO3" s="3197"/>
      <c r="AP3" s="3197"/>
      <c r="AQ3" s="3197"/>
      <c r="AR3" s="3197"/>
      <c r="AS3" s="3197"/>
      <c r="AT3" s="3197"/>
      <c r="AU3" s="3197"/>
      <c r="AV3" s="3197"/>
      <c r="AW3" s="3197"/>
      <c r="AX3" s="3197"/>
      <c r="AY3" s="3197"/>
      <c r="AZ3" s="3197"/>
      <c r="BA3" s="3197"/>
      <c r="BB3" s="3197"/>
      <c r="BC3" s="3197"/>
      <c r="BD3" s="3197"/>
      <c r="BE3" s="3197"/>
      <c r="BF3" s="3197"/>
      <c r="BL3" s="2"/>
    </row>
    <row r="4" spans="2:64" ht="13.5" customHeight="1">
      <c r="B4" s="3197"/>
      <c r="C4" s="3197"/>
      <c r="D4" s="3197"/>
      <c r="E4" s="3197"/>
      <c r="F4" s="3197"/>
      <c r="G4" s="3197"/>
      <c r="H4" s="3197"/>
      <c r="I4" s="3197"/>
      <c r="J4" s="3197"/>
      <c r="K4" s="3197"/>
      <c r="L4" s="3197"/>
      <c r="M4" s="3197"/>
      <c r="N4" s="3197"/>
      <c r="O4" s="3197"/>
      <c r="P4" s="3197"/>
      <c r="Q4" s="3197"/>
      <c r="R4" s="3197"/>
      <c r="S4" s="3197"/>
      <c r="T4" s="3197"/>
      <c r="U4" s="3197"/>
      <c r="V4" s="3197"/>
      <c r="W4" s="3197"/>
      <c r="X4" s="3197"/>
      <c r="Y4" s="3197"/>
      <c r="Z4" s="3197"/>
      <c r="AA4" s="3197"/>
      <c r="AB4" s="3197"/>
      <c r="AC4" s="3197"/>
      <c r="AD4" s="3197"/>
      <c r="AE4" s="3197"/>
      <c r="AF4" s="3197"/>
      <c r="AG4" s="3197"/>
      <c r="AH4" s="3197"/>
      <c r="AI4" s="3197"/>
      <c r="AJ4" s="3197"/>
      <c r="AK4" s="3197"/>
      <c r="AL4" s="3197"/>
      <c r="AM4" s="3197"/>
      <c r="AN4" s="3197"/>
      <c r="AO4" s="3197"/>
      <c r="AP4" s="3197"/>
      <c r="AQ4" s="3197"/>
      <c r="AR4" s="3197"/>
      <c r="AS4" s="3197"/>
      <c r="AT4" s="3197"/>
      <c r="AU4" s="3197"/>
      <c r="AV4" s="3197"/>
      <c r="AW4" s="3197"/>
      <c r="AX4" s="3197"/>
      <c r="AY4" s="3197"/>
      <c r="AZ4" s="3197"/>
      <c r="BA4" s="3197"/>
      <c r="BB4" s="3197"/>
      <c r="BC4" s="3197"/>
      <c r="BD4" s="3197"/>
      <c r="BE4" s="3197"/>
      <c r="BF4" s="3197"/>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98">
        <f>'２面'!R21</f>
        <v>0</v>
      </c>
      <c r="H10" s="3198"/>
      <c r="I10" s="3198"/>
      <c r="J10" s="3198"/>
      <c r="K10" s="3198"/>
      <c r="L10" s="3198"/>
      <c r="M10" s="3198"/>
      <c r="N10" s="3198"/>
      <c r="O10" s="3198"/>
      <c r="P10" s="3198"/>
      <c r="Q10" s="3198"/>
      <c r="R10" s="3198"/>
      <c r="S10" s="3198"/>
      <c r="T10" s="3198"/>
      <c r="U10" s="3198"/>
      <c r="V10" s="3198"/>
      <c r="W10" s="3198"/>
      <c r="X10" s="3198"/>
      <c r="Y10" s="3198"/>
      <c r="Z10" s="3198"/>
      <c r="AA10" s="3198"/>
      <c r="AB10" s="3198"/>
      <c r="AC10" s="3198"/>
      <c r="AD10" s="3198"/>
      <c r="AE10" s="3198"/>
      <c r="AF10" s="3198"/>
      <c r="AG10" s="3198"/>
      <c r="AH10" s="3198"/>
      <c r="AI10" s="3198"/>
      <c r="AJ10" s="3198"/>
      <c r="AK10" s="3198"/>
      <c r="AL10" s="3198"/>
      <c r="AM10" s="3198"/>
      <c r="AN10" s="3198"/>
      <c r="AO10" s="3198"/>
      <c r="AP10" s="3198"/>
      <c r="AQ10" s="3198"/>
      <c r="AR10" s="3198"/>
      <c r="AS10" s="3198"/>
      <c r="AT10" s="3198"/>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269</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93" t="s">
        <v>29</v>
      </c>
      <c r="G20" s="3194"/>
      <c r="H20" s="3194"/>
      <c r="I20" s="3192" t="s">
        <v>124</v>
      </c>
      <c r="J20" s="3192"/>
      <c r="K20" s="1363" t="s">
        <v>30</v>
      </c>
      <c r="L20" s="1363"/>
      <c r="M20" s="1363"/>
      <c r="N20" s="1363"/>
      <c r="O20" s="1363"/>
      <c r="P20" s="1363"/>
      <c r="Q20" s="1363"/>
      <c r="R20" s="1363"/>
      <c r="S20" s="1363"/>
      <c r="T20" s="1363"/>
      <c r="U20" s="1363"/>
      <c r="V20" s="3190" t="s">
        <v>22</v>
      </c>
      <c r="W20" s="3190"/>
      <c r="X20" s="3192" t="s">
        <v>31</v>
      </c>
      <c r="Y20" s="3192"/>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93" t="s">
        <v>32</v>
      </c>
      <c r="G22" s="3194"/>
      <c r="H22" s="3194"/>
      <c r="I22" s="3192" t="s">
        <v>124</v>
      </c>
      <c r="J22" s="3192"/>
      <c r="K22" s="1363" t="s">
        <v>16</v>
      </c>
      <c r="L22" s="1363"/>
      <c r="M22" s="1363"/>
      <c r="N22" s="1363"/>
      <c r="O22" s="1363"/>
      <c r="P22" s="1363"/>
      <c r="Q22" s="1363"/>
      <c r="R22" s="1363"/>
      <c r="S22" s="1363"/>
      <c r="T22" s="1363"/>
      <c r="U22" s="1363"/>
      <c r="V22" s="3190" t="s">
        <v>22</v>
      </c>
      <c r="W22" s="3190"/>
      <c r="X22" s="3192" t="s">
        <v>31</v>
      </c>
      <c r="Y22" s="3192"/>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93" t="s">
        <v>33</v>
      </c>
      <c r="G24" s="3194"/>
      <c r="H24" s="3194"/>
      <c r="I24" s="3192" t="s">
        <v>124</v>
      </c>
      <c r="J24" s="3192"/>
      <c r="K24" s="1363" t="s">
        <v>25</v>
      </c>
      <c r="L24" s="1363"/>
      <c r="M24" s="1363"/>
      <c r="N24" s="1363"/>
      <c r="O24" s="1363"/>
      <c r="P24" s="1363"/>
      <c r="Q24" s="1363"/>
      <c r="R24" s="1363"/>
      <c r="S24" s="1363"/>
      <c r="T24" s="1363"/>
      <c r="U24" s="1363"/>
      <c r="V24" s="3190" t="s">
        <v>22</v>
      </c>
      <c r="W24" s="3190"/>
      <c r="X24" s="3192" t="s">
        <v>31</v>
      </c>
      <c r="Y24" s="3192"/>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93" t="s">
        <v>34</v>
      </c>
      <c r="G26" s="3194"/>
      <c r="H26" s="3194"/>
      <c r="I26" s="3192" t="s">
        <v>124</v>
      </c>
      <c r="J26" s="3192"/>
      <c r="K26" s="1363" t="s">
        <v>16</v>
      </c>
      <c r="L26" s="1363"/>
      <c r="M26" s="1363"/>
      <c r="N26" s="1363"/>
      <c r="O26" s="1363"/>
      <c r="P26" s="1363"/>
      <c r="Q26" s="1363"/>
      <c r="R26" s="1363"/>
      <c r="S26" s="1363"/>
      <c r="T26" s="1363"/>
      <c r="U26" s="1363"/>
      <c r="V26" s="3190" t="s">
        <v>22</v>
      </c>
      <c r="W26" s="3190"/>
      <c r="X26" s="3192" t="s">
        <v>31</v>
      </c>
      <c r="Y26" s="3192"/>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93" t="s">
        <v>35</v>
      </c>
      <c r="G28" s="3194"/>
      <c r="H28" s="3194"/>
      <c r="I28" s="3192" t="s">
        <v>124</v>
      </c>
      <c r="J28" s="3192"/>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93" t="s">
        <v>355</v>
      </c>
      <c r="G30" s="3194"/>
      <c r="H30" s="3194"/>
      <c r="I30" s="3192" t="s">
        <v>124</v>
      </c>
      <c r="J30" s="3192"/>
      <c r="K30" s="1363" t="s">
        <v>356</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268</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95">
        <f>事前シート!C6</f>
        <v>0</v>
      </c>
      <c r="G35" s="3195"/>
      <c r="H35" s="3195"/>
      <c r="I35" s="3195"/>
      <c r="J35" s="3195"/>
      <c r="K35" s="3195"/>
      <c r="L35" s="3195"/>
      <c r="M35" s="3195"/>
      <c r="N35" s="3195"/>
      <c r="O35" s="3195"/>
      <c r="P35" s="3195"/>
      <c r="Q35" s="3195"/>
      <c r="R35" s="3195"/>
      <c r="S35" s="3195"/>
      <c r="T35" s="3195"/>
      <c r="U35" s="3195"/>
      <c r="V35" s="3195"/>
      <c r="W35" s="3195"/>
      <c r="X35" s="3195"/>
      <c r="Y35" s="3195"/>
      <c r="Z35" s="3195"/>
      <c r="AA35" s="3195"/>
      <c r="AB35" s="3195"/>
      <c r="AC35" s="3195"/>
      <c r="AD35" s="3195"/>
      <c r="AE35" s="3195"/>
      <c r="AF35" s="3195"/>
      <c r="AG35" s="3195"/>
      <c r="AH35" s="3195"/>
      <c r="AI35" s="3195"/>
      <c r="AJ35" s="3195"/>
      <c r="AK35" s="3195"/>
      <c r="AL35" s="3195"/>
      <c r="AM35" s="3195"/>
      <c r="AN35" s="3195"/>
      <c r="AO35" s="3195"/>
      <c r="AP35" s="3195"/>
      <c r="AQ35" s="3195"/>
      <c r="AR35" s="3195"/>
      <c r="AS35" s="3195"/>
      <c r="AT35" s="3195"/>
      <c r="AU35" s="3195"/>
      <c r="AV35" s="3195"/>
      <c r="AW35" s="3195"/>
      <c r="AX35" s="3195"/>
      <c r="AY35" s="3195"/>
      <c r="AZ35" s="3195"/>
      <c r="BA35" s="3195"/>
      <c r="BB35" s="3195"/>
      <c r="BC35" s="3195"/>
      <c r="BD35" s="3195"/>
      <c r="BE35" s="1365"/>
      <c r="BF35" s="1365"/>
      <c r="BL35" s="1"/>
    </row>
    <row r="36" spans="2:64" ht="13.5" customHeight="1">
      <c r="B36" s="1363"/>
      <c r="C36" s="1363"/>
      <c r="D36" s="1363"/>
      <c r="E36" s="1363"/>
      <c r="F36" s="3195"/>
      <c r="G36" s="3195"/>
      <c r="H36" s="3195"/>
      <c r="I36" s="3195"/>
      <c r="J36" s="3195"/>
      <c r="K36" s="3195"/>
      <c r="L36" s="3195"/>
      <c r="M36" s="3195"/>
      <c r="N36" s="3195"/>
      <c r="O36" s="3195"/>
      <c r="P36" s="3195"/>
      <c r="Q36" s="3195"/>
      <c r="R36" s="3195"/>
      <c r="S36" s="3195"/>
      <c r="T36" s="3195"/>
      <c r="U36" s="3195"/>
      <c r="V36" s="3195"/>
      <c r="W36" s="3195"/>
      <c r="X36" s="3195"/>
      <c r="Y36" s="3195"/>
      <c r="Z36" s="3195"/>
      <c r="AA36" s="3195"/>
      <c r="AB36" s="3195"/>
      <c r="AC36" s="3195"/>
      <c r="AD36" s="3195"/>
      <c r="AE36" s="3195"/>
      <c r="AF36" s="3195"/>
      <c r="AG36" s="3195"/>
      <c r="AH36" s="3195"/>
      <c r="AI36" s="3195"/>
      <c r="AJ36" s="3195"/>
      <c r="AK36" s="3195"/>
      <c r="AL36" s="3195"/>
      <c r="AM36" s="3195"/>
      <c r="AN36" s="3195"/>
      <c r="AO36" s="3195"/>
      <c r="AP36" s="3195"/>
      <c r="AQ36" s="3195"/>
      <c r="AR36" s="3195"/>
      <c r="AS36" s="3195"/>
      <c r="AT36" s="3195"/>
      <c r="AU36" s="3195"/>
      <c r="AV36" s="3195"/>
      <c r="AW36" s="3195"/>
      <c r="AX36" s="3195"/>
      <c r="AY36" s="3195"/>
      <c r="AZ36" s="3195"/>
      <c r="BA36" s="3195"/>
      <c r="BB36" s="3195"/>
      <c r="BC36" s="3195"/>
      <c r="BD36" s="3195"/>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267</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99">
        <f>'３面'!R6</f>
        <v>0</v>
      </c>
      <c r="G42" s="3199"/>
      <c r="H42" s="3199"/>
      <c r="I42" s="3199"/>
      <c r="J42" s="3199"/>
      <c r="K42" s="3199"/>
      <c r="L42" s="3199"/>
      <c r="M42" s="3199"/>
      <c r="N42" s="3199"/>
      <c r="O42" s="3199"/>
      <c r="P42" s="3199"/>
      <c r="Q42" s="3199"/>
      <c r="R42" s="3199"/>
      <c r="S42" s="3199"/>
      <c r="T42" s="3199"/>
      <c r="U42" s="3199"/>
      <c r="V42" s="3199"/>
      <c r="W42" s="3199"/>
      <c r="X42" s="3199"/>
      <c r="Y42" s="3199"/>
      <c r="Z42" s="3199"/>
      <c r="AA42" s="3199"/>
      <c r="AB42" s="3199"/>
      <c r="AC42" s="3199"/>
      <c r="AD42" s="3199"/>
      <c r="AE42" s="3199"/>
      <c r="AF42" s="3199"/>
      <c r="AG42" s="3199"/>
      <c r="AH42" s="3199"/>
      <c r="AI42" s="3199"/>
      <c r="AJ42" s="3199"/>
      <c r="AK42" s="3199"/>
      <c r="AL42" s="3199"/>
      <c r="AM42" s="3199"/>
      <c r="AN42" s="3199"/>
      <c r="AO42" s="3199"/>
      <c r="AP42" s="3199"/>
      <c r="AQ42" s="3199"/>
      <c r="AR42" s="3199"/>
      <c r="AS42" s="3199"/>
      <c r="AT42" s="3199"/>
      <c r="AU42" s="3199"/>
      <c r="AV42" s="3199"/>
      <c r="AW42" s="3199"/>
      <c r="AX42" s="3199"/>
      <c r="AY42" s="3199"/>
      <c r="AZ42" s="3199"/>
      <c r="BA42" s="3199"/>
      <c r="BB42" s="3199"/>
      <c r="BC42" s="3199"/>
      <c r="BD42" s="3199"/>
      <c r="BE42" s="1365"/>
      <c r="BF42" s="1365"/>
      <c r="BL42" s="1"/>
    </row>
    <row r="43" spans="2:64" ht="13.5" customHeight="1">
      <c r="B43" s="1363"/>
      <c r="C43" s="1363"/>
      <c r="D43" s="1363"/>
      <c r="E43" s="1363"/>
      <c r="F43" s="3199"/>
      <c r="G43" s="3199"/>
      <c r="H43" s="3199"/>
      <c r="I43" s="3199"/>
      <c r="J43" s="3199"/>
      <c r="K43" s="3199"/>
      <c r="L43" s="3199"/>
      <c r="M43" s="3199"/>
      <c r="N43" s="3199"/>
      <c r="O43" s="3199"/>
      <c r="P43" s="3199"/>
      <c r="Q43" s="3199"/>
      <c r="R43" s="3199"/>
      <c r="S43" s="3199"/>
      <c r="T43" s="3199"/>
      <c r="U43" s="3199"/>
      <c r="V43" s="3199"/>
      <c r="W43" s="3199"/>
      <c r="X43" s="3199"/>
      <c r="Y43" s="3199"/>
      <c r="Z43" s="3199"/>
      <c r="AA43" s="3199"/>
      <c r="AB43" s="3199"/>
      <c r="AC43" s="3199"/>
      <c r="AD43" s="3199"/>
      <c r="AE43" s="3199"/>
      <c r="AF43" s="3199"/>
      <c r="AG43" s="3199"/>
      <c r="AH43" s="3199"/>
      <c r="AI43" s="3199"/>
      <c r="AJ43" s="3199"/>
      <c r="AK43" s="3199"/>
      <c r="AL43" s="3199"/>
      <c r="AM43" s="3199"/>
      <c r="AN43" s="3199"/>
      <c r="AO43" s="3199"/>
      <c r="AP43" s="3199"/>
      <c r="AQ43" s="3199"/>
      <c r="AR43" s="3199"/>
      <c r="AS43" s="3199"/>
      <c r="AT43" s="3199"/>
      <c r="AU43" s="3199"/>
      <c r="AV43" s="3199"/>
      <c r="AW43" s="3199"/>
      <c r="AX43" s="3199"/>
      <c r="AY43" s="3199"/>
      <c r="AZ43" s="3199"/>
      <c r="BA43" s="3199"/>
      <c r="BB43" s="3199"/>
      <c r="BC43" s="3199"/>
      <c r="BD43" s="3199"/>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272</v>
      </c>
      <c r="AD50" s="1860" t="str">
        <f>IF(BK50="","",(YEAR(BK50)-2018))</f>
        <v/>
      </c>
      <c r="AE50" s="1860"/>
      <c r="AF50" s="1281"/>
      <c r="AG50" s="1282" t="s">
        <v>0</v>
      </c>
      <c r="AH50" s="1860" t="str">
        <f>IF(BK50="","",MONTH(BK50))</f>
        <v/>
      </c>
      <c r="AI50" s="1860"/>
      <c r="AJ50" s="1282"/>
      <c r="AK50" s="1282" t="s">
        <v>37</v>
      </c>
      <c r="AL50" s="1860" t="str">
        <f>IF(BK50="","",DAY(BK50))</f>
        <v/>
      </c>
      <c r="AM50" s="1860"/>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56"/>
      <c r="BL50" s="1857"/>
      <c r="BM50" s="1857"/>
      <c r="BN50" s="1857"/>
      <c r="BO50" s="1857"/>
      <c r="BP50" s="1857"/>
      <c r="BQ50" s="1857"/>
      <c r="BR50" s="1857"/>
      <c r="BS50" s="1857"/>
      <c r="BT50" s="1857"/>
      <c r="BU50" s="1857"/>
      <c r="BV50" s="1857"/>
      <c r="BW50" s="1858"/>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90" t="s">
        <v>14</v>
      </c>
      <c r="Y53" s="3190"/>
      <c r="Z53" s="3190"/>
      <c r="AA53" s="1363"/>
      <c r="AB53" s="3196"/>
      <c r="AC53" s="3196"/>
      <c r="AD53" s="3196"/>
      <c r="AE53" s="3196"/>
      <c r="AF53" s="3196"/>
      <c r="AG53" s="3196"/>
      <c r="AH53" s="3196"/>
      <c r="AI53" s="3196"/>
      <c r="AJ53" s="3196"/>
      <c r="AK53" s="3196"/>
      <c r="AL53" s="3196"/>
      <c r="AM53" s="3196"/>
      <c r="AN53" s="3196"/>
      <c r="AO53" s="3196"/>
      <c r="AP53" s="3196"/>
      <c r="AQ53" s="3196"/>
      <c r="AR53" s="3196"/>
      <c r="AS53" s="3196"/>
      <c r="AT53" s="3196"/>
      <c r="AU53" s="3196"/>
      <c r="AV53" s="3196"/>
      <c r="AW53" s="3196"/>
      <c r="AX53" s="3196"/>
      <c r="AY53" s="3196"/>
      <c r="AZ53" s="3196"/>
      <c r="BA53" s="3196"/>
      <c r="BB53" s="3196"/>
      <c r="BC53" s="3196"/>
      <c r="BD53" s="3196"/>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96"/>
      <c r="AC54" s="3196"/>
      <c r="AD54" s="3196"/>
      <c r="AE54" s="3196"/>
      <c r="AF54" s="3196"/>
      <c r="AG54" s="3196"/>
      <c r="AH54" s="3196"/>
      <c r="AI54" s="3196"/>
      <c r="AJ54" s="3196"/>
      <c r="AK54" s="3196"/>
      <c r="AL54" s="3196"/>
      <c r="AM54" s="3196"/>
      <c r="AN54" s="3196"/>
      <c r="AO54" s="3196"/>
      <c r="AP54" s="3196"/>
      <c r="AQ54" s="3196"/>
      <c r="AR54" s="3196"/>
      <c r="AS54" s="3196"/>
      <c r="AT54" s="3196"/>
      <c r="AU54" s="3196"/>
      <c r="AV54" s="3196"/>
      <c r="AW54" s="3196"/>
      <c r="AX54" s="3196"/>
      <c r="AY54" s="3196"/>
      <c r="AZ54" s="3196"/>
      <c r="BA54" s="3196"/>
      <c r="BB54" s="3196"/>
      <c r="BC54" s="3196"/>
      <c r="BD54" s="3196"/>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90" t="s">
        <v>28</v>
      </c>
      <c r="Y56" s="3190"/>
      <c r="Z56" s="3190"/>
      <c r="AA56" s="1363"/>
      <c r="AB56" s="3191"/>
      <c r="AC56" s="3191"/>
      <c r="AD56" s="3191"/>
      <c r="AE56" s="3191"/>
      <c r="AF56" s="3191"/>
      <c r="AG56" s="3191"/>
      <c r="AH56" s="3191"/>
      <c r="AI56" s="3191"/>
      <c r="AJ56" s="3191"/>
      <c r="AK56" s="3191"/>
      <c r="AL56" s="3191"/>
      <c r="AM56" s="3191"/>
      <c r="AN56" s="3191"/>
      <c r="AO56" s="3191"/>
      <c r="AP56" s="3191"/>
      <c r="AQ56" s="3191"/>
      <c r="AR56" s="3191"/>
      <c r="AS56" s="3191"/>
      <c r="AT56" s="3191"/>
      <c r="AU56" s="3191"/>
      <c r="AV56" s="3191"/>
      <c r="AW56" s="3191"/>
      <c r="AX56" s="3191"/>
      <c r="AY56" s="3191"/>
      <c r="AZ56" s="3191"/>
      <c r="BA56" s="3191"/>
      <c r="BB56" s="3191"/>
      <c r="BC56" s="3191"/>
      <c r="BD56" s="3191"/>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91"/>
      <c r="AC57" s="3191"/>
      <c r="AD57" s="3191"/>
      <c r="AE57" s="3191"/>
      <c r="AF57" s="3191"/>
      <c r="AG57" s="3191"/>
      <c r="AH57" s="3191"/>
      <c r="AI57" s="3191"/>
      <c r="AJ57" s="3191"/>
      <c r="AK57" s="3191"/>
      <c r="AL57" s="3191"/>
      <c r="AM57" s="3191"/>
      <c r="AN57" s="3191"/>
      <c r="AO57" s="3191"/>
      <c r="AP57" s="3191"/>
      <c r="AQ57" s="3191"/>
      <c r="AR57" s="3191"/>
      <c r="AS57" s="3191"/>
      <c r="AT57" s="3191"/>
      <c r="AU57" s="3191"/>
      <c r="AV57" s="3191"/>
      <c r="AW57" s="3191"/>
      <c r="AX57" s="3191"/>
      <c r="AY57" s="3191"/>
      <c r="AZ57" s="3191"/>
      <c r="BA57" s="3191"/>
      <c r="BB57" s="3191"/>
      <c r="BC57" s="3191"/>
      <c r="BD57" s="3191"/>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1792</v>
      </c>
    </row>
    <row r="7" spans="1:30" ht="35.1" customHeight="1" thickTop="1" thickBot="1">
      <c r="A7" s="1824" t="s">
        <v>1793</v>
      </c>
      <c r="B7" s="1825"/>
      <c r="C7" s="1831" t="s">
        <v>1794</v>
      </c>
      <c r="D7" s="1831"/>
      <c r="E7" s="1831"/>
      <c r="F7" s="1831"/>
      <c r="G7" s="1832"/>
      <c r="H7" s="1833" t="s">
        <v>1795</v>
      </c>
      <c r="I7" s="1834"/>
      <c r="J7" s="1834"/>
      <c r="K7" s="1834"/>
      <c r="L7" s="1834"/>
      <c r="M7" s="1834"/>
      <c r="N7" s="1834"/>
      <c r="O7" s="1834"/>
      <c r="P7" s="1834"/>
      <c r="Q7" s="1834"/>
      <c r="R7" s="1834"/>
      <c r="S7" s="1834"/>
      <c r="T7" s="1834"/>
      <c r="U7" s="1834"/>
      <c r="V7" s="1834"/>
      <c r="W7" s="1834"/>
      <c r="X7" s="1834"/>
      <c r="Y7" s="1835"/>
      <c r="Z7" s="1289"/>
    </row>
    <row r="8" spans="1:30" ht="35.1" customHeight="1" thickTop="1">
      <c r="A8" s="1826"/>
      <c r="B8" s="1827"/>
      <c r="C8" s="1836" t="s">
        <v>1796</v>
      </c>
      <c r="D8" s="1837"/>
      <c r="E8" s="1837"/>
      <c r="F8" s="1837"/>
      <c r="G8" s="1838"/>
      <c r="H8" s="1842"/>
      <c r="I8" s="1843"/>
      <c r="J8" s="1843"/>
      <c r="K8" s="1843"/>
      <c r="L8" s="1843"/>
      <c r="M8" s="1843"/>
      <c r="N8" s="1843"/>
      <c r="O8" s="1843"/>
      <c r="P8" s="1843"/>
      <c r="Q8" s="1843"/>
      <c r="R8" s="1843"/>
      <c r="S8" s="1843"/>
      <c r="T8" s="1843"/>
      <c r="U8" s="1843"/>
      <c r="V8" s="1843"/>
      <c r="W8" s="1843"/>
      <c r="X8" s="1843"/>
      <c r="Y8" s="1844"/>
      <c r="Z8" s="1289"/>
      <c r="AA8" s="1290" t="s">
        <v>1797</v>
      </c>
      <c r="AB8" s="1290"/>
      <c r="AC8" s="1290"/>
      <c r="AD8" s="1290"/>
    </row>
    <row r="9" spans="1:30" ht="35.1" customHeight="1">
      <c r="A9" s="1828"/>
      <c r="B9" s="1827"/>
      <c r="C9" s="1839"/>
      <c r="D9" s="1840"/>
      <c r="E9" s="1840"/>
      <c r="F9" s="1840"/>
      <c r="G9" s="1841"/>
      <c r="H9" s="1845"/>
      <c r="I9" s="1846"/>
      <c r="J9" s="1846"/>
      <c r="K9" s="1846"/>
      <c r="L9" s="1846"/>
      <c r="M9" s="1846"/>
      <c r="N9" s="1846"/>
      <c r="O9" s="1846"/>
      <c r="P9" s="1846"/>
      <c r="Q9" s="1846"/>
      <c r="R9" s="1846"/>
      <c r="S9" s="1846"/>
      <c r="T9" s="1846"/>
      <c r="U9" s="1846"/>
      <c r="V9" s="1846"/>
      <c r="W9" s="1846"/>
      <c r="X9" s="1846"/>
      <c r="Y9" s="1847"/>
      <c r="Z9" s="1289"/>
      <c r="AA9" s="1290" t="s">
        <v>1798</v>
      </c>
      <c r="AB9" s="1290"/>
      <c r="AC9" s="1290"/>
      <c r="AD9" s="1290"/>
    </row>
    <row r="10" spans="1:30" ht="35.1" customHeight="1">
      <c r="A10" s="1828"/>
      <c r="B10" s="1827"/>
      <c r="C10" s="1848" t="s">
        <v>315</v>
      </c>
      <c r="D10" s="1848"/>
      <c r="E10" s="1848"/>
      <c r="F10" s="1848"/>
      <c r="G10" s="1849"/>
      <c r="H10" s="1850"/>
      <c r="I10" s="1851"/>
      <c r="J10" s="1851"/>
      <c r="K10" s="1851"/>
      <c r="L10" s="1851"/>
      <c r="M10" s="1851"/>
      <c r="N10" s="1851"/>
      <c r="O10" s="1851"/>
      <c r="P10" s="1851"/>
      <c r="Q10" s="1851"/>
      <c r="R10" s="1851"/>
      <c r="S10" s="1851"/>
      <c r="T10" s="1851"/>
      <c r="U10" s="1851"/>
      <c r="V10" s="1851"/>
      <c r="W10" s="1851"/>
      <c r="X10" s="1851"/>
      <c r="Y10" s="1852"/>
      <c r="Z10" s="1289"/>
      <c r="AA10" s="1290" t="s">
        <v>1799</v>
      </c>
      <c r="AB10" s="1290"/>
      <c r="AC10" s="1290"/>
      <c r="AD10" s="1290"/>
    </row>
    <row r="11" spans="1:30" ht="35.1" customHeight="1" thickBot="1">
      <c r="A11" s="1829"/>
      <c r="B11" s="1830"/>
      <c r="C11" s="1848" t="s">
        <v>291</v>
      </c>
      <c r="D11" s="1848"/>
      <c r="E11" s="1848"/>
      <c r="F11" s="1848"/>
      <c r="G11" s="1849"/>
      <c r="H11" s="1853"/>
      <c r="I11" s="1854"/>
      <c r="J11" s="1854"/>
      <c r="K11" s="1854"/>
      <c r="L11" s="1854"/>
      <c r="M11" s="1854"/>
      <c r="N11" s="1854"/>
      <c r="O11" s="1854"/>
      <c r="P11" s="1855"/>
      <c r="Q11" s="1819" t="s">
        <v>316</v>
      </c>
      <c r="R11" s="1820"/>
      <c r="S11" s="1821"/>
      <c r="T11" s="1822"/>
      <c r="U11" s="1822"/>
      <c r="V11" s="1822"/>
      <c r="W11" s="1822"/>
      <c r="X11" s="1822"/>
      <c r="Y11" s="1823"/>
      <c r="Z11" s="1291"/>
      <c r="AA11" s="1290" t="s">
        <v>1800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61" t="s">
        <v>43</v>
      </c>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c r="AT4" s="1861"/>
      <c r="AU4" s="1861"/>
      <c r="AV4" s="1861"/>
      <c r="AW4" s="1861"/>
      <c r="AX4" s="1861"/>
      <c r="AY4" s="1861"/>
      <c r="AZ4" s="1861"/>
      <c r="BA4" s="1861"/>
      <c r="BB4" s="1861"/>
      <c r="BC4" s="1861"/>
      <c r="BD4" s="1861"/>
      <c r="BE4" s="1861"/>
      <c r="BF4" s="1861"/>
    </row>
    <row r="5" spans="2:75" ht="13.5" customHeight="1">
      <c r="B5" s="1861"/>
      <c r="C5" s="1861"/>
      <c r="D5" s="1861"/>
      <c r="E5" s="1861"/>
      <c r="F5" s="1861"/>
      <c r="G5" s="1861"/>
      <c r="H5" s="1861"/>
      <c r="I5" s="1861"/>
      <c r="J5" s="1861"/>
      <c r="K5" s="1861"/>
      <c r="L5" s="1861"/>
      <c r="M5" s="1861"/>
      <c r="N5" s="1861"/>
      <c r="O5" s="1861"/>
      <c r="P5" s="1861"/>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c r="AP5" s="1861"/>
      <c r="AQ5" s="1861"/>
      <c r="AR5" s="1861"/>
      <c r="AS5" s="1861"/>
      <c r="AT5" s="1861"/>
      <c r="AU5" s="1861"/>
      <c r="AV5" s="1861"/>
      <c r="AW5" s="1861"/>
      <c r="AX5" s="1861"/>
      <c r="AY5" s="1861"/>
      <c r="AZ5" s="1861"/>
      <c r="BA5" s="1861"/>
      <c r="BB5" s="1861"/>
      <c r="BC5" s="1861"/>
      <c r="BD5" s="1861"/>
      <c r="BE5" s="1861"/>
      <c r="BF5" s="1861"/>
    </row>
    <row r="6" spans="2:75" ht="13.5" customHeight="1">
      <c r="B6" s="1862" t="s">
        <v>271</v>
      </c>
      <c r="C6" s="1862"/>
      <c r="D6" s="1862"/>
      <c r="E6" s="1862"/>
      <c r="F6" s="1862"/>
      <c r="G6" s="1862"/>
      <c r="H6" s="1862"/>
      <c r="I6" s="1862"/>
      <c r="J6" s="1862"/>
      <c r="K6" s="1862"/>
      <c r="L6" s="1862"/>
      <c r="M6" s="1862"/>
      <c r="N6" s="1862"/>
      <c r="O6" s="1862"/>
      <c r="P6" s="1862"/>
      <c r="Q6" s="1862"/>
      <c r="R6" s="1862"/>
      <c r="S6" s="1862"/>
      <c r="T6" s="1862"/>
      <c r="U6" s="1862"/>
      <c r="V6" s="1862"/>
      <c r="W6" s="1862"/>
      <c r="X6" s="1862"/>
      <c r="Y6" s="1862"/>
      <c r="Z6" s="1862"/>
      <c r="AA6" s="1862"/>
      <c r="AB6" s="1862"/>
      <c r="AC6" s="1862"/>
      <c r="AD6" s="1862"/>
      <c r="AE6" s="1862"/>
      <c r="AF6" s="1862"/>
      <c r="AG6" s="1862"/>
      <c r="AH6" s="1862"/>
      <c r="AI6" s="1862"/>
      <c r="AJ6" s="1862"/>
      <c r="AK6" s="1862"/>
      <c r="AL6" s="1862"/>
      <c r="AM6" s="1862"/>
      <c r="AN6" s="1862"/>
      <c r="AO6" s="1862"/>
      <c r="AP6" s="1862"/>
      <c r="AQ6" s="1862"/>
      <c r="AR6" s="1862"/>
      <c r="AS6" s="1862"/>
      <c r="AT6" s="1862"/>
      <c r="AU6" s="1862"/>
      <c r="AV6" s="1862"/>
      <c r="AW6" s="1862"/>
      <c r="AX6" s="1862"/>
      <c r="AY6" s="1862"/>
      <c r="AZ6" s="1862"/>
      <c r="BA6" s="1862"/>
      <c r="BB6" s="1862"/>
      <c r="BC6" s="1862"/>
      <c r="BD6" s="1862"/>
      <c r="BE6" s="1862"/>
      <c r="BF6" s="1862"/>
    </row>
    <row r="7" spans="2:75" ht="13.5" customHeight="1">
      <c r="B7" s="1863" t="s">
        <v>259</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1863"/>
      <c r="AM7" s="1863"/>
      <c r="AN7" s="1863"/>
      <c r="AO7" s="1863"/>
      <c r="AP7" s="1863"/>
      <c r="AQ7" s="1863"/>
      <c r="AR7" s="1863"/>
      <c r="AS7" s="1863"/>
      <c r="AT7" s="1863"/>
      <c r="AU7" s="1863"/>
      <c r="AV7" s="1863"/>
      <c r="AW7" s="1863"/>
      <c r="AX7" s="1863"/>
      <c r="AY7" s="1863"/>
      <c r="AZ7" s="1863"/>
      <c r="BA7" s="1863"/>
      <c r="BB7" s="1863"/>
      <c r="BC7" s="1863"/>
      <c r="BD7" s="1863"/>
      <c r="BE7" s="1863"/>
      <c r="BF7" s="1863"/>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0" t="str">
        <f>IF(BK9="","",(YEAR(BK9)-2018))</f>
        <v/>
      </c>
      <c r="AV9" s="1860"/>
      <c r="AW9" s="1281"/>
      <c r="AX9" s="1282" t="s">
        <v>0</v>
      </c>
      <c r="AY9" s="1860" t="str">
        <f>IF(BK9="","",MONTH(BK9))</f>
        <v/>
      </c>
      <c r="AZ9" s="1860"/>
      <c r="BA9" s="1282"/>
      <c r="BB9" s="1282" t="s">
        <v>37</v>
      </c>
      <c r="BC9" s="1860" t="str">
        <f>IF(BK9="","",DAY(BK9))</f>
        <v/>
      </c>
      <c r="BD9" s="1860"/>
      <c r="BE9" s="1282"/>
      <c r="BF9" s="1282" t="s">
        <v>12</v>
      </c>
      <c r="BK9" s="1856"/>
      <c r="BL9" s="1857"/>
      <c r="BM9" s="1857"/>
      <c r="BN9" s="1857"/>
      <c r="BO9" s="1857"/>
      <c r="BP9" s="1857"/>
      <c r="BQ9" s="1857"/>
      <c r="BR9" s="1857"/>
      <c r="BS9" s="1857"/>
      <c r="BT9" s="1857"/>
      <c r="BU9" s="1857"/>
      <c r="BV9" s="1857"/>
      <c r="BW9" s="1858"/>
    </row>
    <row r="10" spans="2:75" ht="13.5" customHeight="1">
      <c r="B10" s="1281"/>
      <c r="C10" s="1281" t="s">
        <v>2357</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t="s">
        <v>2355</v>
      </c>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59"/>
      <c r="AI15" s="1859"/>
      <c r="AJ15" s="1859"/>
      <c r="AK15" s="1859"/>
      <c r="AL15" s="1859"/>
      <c r="AM15" s="1859"/>
      <c r="AN15" s="1859"/>
      <c r="AO15" s="1859"/>
      <c r="AP15" s="1859"/>
      <c r="AQ15" s="1859"/>
      <c r="AR15" s="1859"/>
      <c r="AS15" s="1859"/>
      <c r="AT15" s="1859"/>
      <c r="AU15" s="1859"/>
      <c r="AV15" s="1859"/>
      <c r="AW15" s="1859"/>
      <c r="AX15" s="1859"/>
      <c r="AY15" s="1859"/>
      <c r="AZ15" s="1859"/>
      <c r="BA15" s="1859"/>
      <c r="BB15" s="1859"/>
      <c r="BC15" s="1859"/>
      <c r="BD15" s="185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59"/>
      <c r="AI16" s="1859"/>
      <c r="AJ16" s="1859"/>
      <c r="AK16" s="1859"/>
      <c r="AL16" s="1859"/>
      <c r="AM16" s="1859"/>
      <c r="AN16" s="1859"/>
      <c r="AO16" s="1859"/>
      <c r="AP16" s="1859"/>
      <c r="AQ16" s="1859"/>
      <c r="AR16" s="1859"/>
      <c r="AS16" s="1859"/>
      <c r="AT16" s="1859"/>
      <c r="AU16" s="1859"/>
      <c r="AV16" s="1859"/>
      <c r="AW16" s="1859"/>
      <c r="AX16" s="1859"/>
      <c r="AY16" s="1859"/>
      <c r="AZ16" s="1859"/>
      <c r="BA16" s="1859"/>
      <c r="BB16" s="1859"/>
      <c r="BC16" s="1859"/>
      <c r="BD16" s="185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59"/>
      <c r="AI19" s="1859"/>
      <c r="AJ19" s="1859"/>
      <c r="AK19" s="1859"/>
      <c r="AL19" s="1859"/>
      <c r="AM19" s="1859"/>
      <c r="AN19" s="1859"/>
      <c r="AO19" s="1859"/>
      <c r="AP19" s="1859"/>
      <c r="AQ19" s="1859"/>
      <c r="AR19" s="1859"/>
      <c r="AS19" s="1859"/>
      <c r="AT19" s="1859"/>
      <c r="AU19" s="1859"/>
      <c r="AV19" s="1859"/>
      <c r="AW19" s="1859"/>
      <c r="AX19" s="1859"/>
      <c r="AY19" s="1859"/>
      <c r="AZ19" s="1859"/>
      <c r="BA19" s="1859"/>
      <c r="BB19" s="1859"/>
      <c r="BC19" s="1859"/>
      <c r="BD19" s="185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59"/>
      <c r="AI20" s="1859"/>
      <c r="AJ20" s="1859"/>
      <c r="AK20" s="1859"/>
      <c r="AL20" s="1859"/>
      <c r="AM20" s="1859"/>
      <c r="AN20" s="1859"/>
      <c r="AO20" s="1859"/>
      <c r="AP20" s="1859"/>
      <c r="AQ20" s="1859"/>
      <c r="AR20" s="1859"/>
      <c r="AS20" s="1859"/>
      <c r="AT20" s="1859"/>
      <c r="AU20" s="1859"/>
      <c r="AV20" s="1859"/>
      <c r="AW20" s="1859"/>
      <c r="AX20" s="1859"/>
      <c r="AY20" s="1859"/>
      <c r="AZ20" s="1859"/>
      <c r="BA20" s="1859"/>
      <c r="BB20" s="1859"/>
      <c r="BC20" s="1859"/>
      <c r="BD20" s="185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278</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277</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88" t="s">
        <v>10</v>
      </c>
      <c r="D49" s="1889"/>
      <c r="E49" s="1889"/>
      <c r="F49" s="1889"/>
      <c r="G49" s="1889"/>
      <c r="H49" s="1889"/>
      <c r="I49" s="1889"/>
      <c r="J49" s="1889"/>
      <c r="K49" s="1889"/>
      <c r="L49" s="1889"/>
      <c r="M49" s="1889"/>
      <c r="N49" s="1889"/>
      <c r="O49" s="1889"/>
      <c r="P49" s="1889"/>
      <c r="Q49" s="1889"/>
      <c r="R49" s="1889"/>
      <c r="S49" s="1889"/>
      <c r="T49" s="1889"/>
      <c r="U49" s="1889"/>
      <c r="V49" s="1889"/>
      <c r="W49" s="1890"/>
      <c r="X49" s="1876" t="s">
        <v>275</v>
      </c>
      <c r="Y49" s="1877"/>
      <c r="Z49" s="1877"/>
      <c r="AA49" s="1877"/>
      <c r="AB49" s="1877"/>
      <c r="AC49" s="1877"/>
      <c r="AD49" s="1877"/>
      <c r="AE49" s="1877"/>
      <c r="AF49" s="1877"/>
      <c r="AG49" s="1877"/>
      <c r="AH49" s="1877"/>
      <c r="AI49" s="1877"/>
      <c r="AJ49" s="1877"/>
      <c r="AK49" s="1877"/>
      <c r="AL49" s="1877"/>
      <c r="AM49" s="1877"/>
      <c r="AN49" s="1877"/>
      <c r="AO49" s="1877"/>
      <c r="AP49" s="1877"/>
      <c r="AQ49" s="1877"/>
      <c r="AR49" s="1877"/>
      <c r="AS49" s="1877"/>
      <c r="AT49" s="1877"/>
      <c r="AU49" s="1877"/>
      <c r="AV49" s="1877"/>
      <c r="AW49" s="1877"/>
      <c r="AX49" s="1877"/>
      <c r="AY49" s="1877"/>
      <c r="AZ49" s="1877"/>
      <c r="BA49" s="1877"/>
      <c r="BB49" s="1877"/>
      <c r="BC49" s="1877"/>
      <c r="BD49" s="1877"/>
      <c r="BE49" s="1877"/>
      <c r="BF49" s="1878"/>
    </row>
    <row r="50" spans="2:58" ht="13.5" customHeight="1">
      <c r="B50" s="1281"/>
      <c r="C50" s="1885" t="s">
        <v>276</v>
      </c>
      <c r="D50" s="1886"/>
      <c r="E50" s="1886"/>
      <c r="F50" s="1886"/>
      <c r="G50" s="1886"/>
      <c r="H50" s="1886"/>
      <c r="I50" s="1886"/>
      <c r="J50" s="1886"/>
      <c r="K50" s="1886"/>
      <c r="L50" s="1886"/>
      <c r="M50" s="1886"/>
      <c r="N50" s="1886"/>
      <c r="O50" s="1886"/>
      <c r="P50" s="1886"/>
      <c r="Q50" s="1886"/>
      <c r="R50" s="1886"/>
      <c r="S50" s="1886"/>
      <c r="T50" s="1886"/>
      <c r="U50" s="1886"/>
      <c r="V50" s="1886"/>
      <c r="W50" s="1887"/>
      <c r="X50" s="1879"/>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row>
    <row r="51" spans="2:58" ht="13.5" customHeight="1">
      <c r="B51" s="1281"/>
      <c r="C51" s="1885"/>
      <c r="D51" s="1886"/>
      <c r="E51" s="1886"/>
      <c r="F51" s="1886"/>
      <c r="G51" s="1886"/>
      <c r="H51" s="1886"/>
      <c r="I51" s="1886"/>
      <c r="J51" s="1886"/>
      <c r="K51" s="1886"/>
      <c r="L51" s="1886"/>
      <c r="M51" s="1886"/>
      <c r="N51" s="1886"/>
      <c r="O51" s="1886"/>
      <c r="P51" s="1886"/>
      <c r="Q51" s="1886"/>
      <c r="R51" s="1886"/>
      <c r="S51" s="1886"/>
      <c r="T51" s="1886"/>
      <c r="U51" s="1886"/>
      <c r="V51" s="1886"/>
      <c r="W51" s="1887"/>
      <c r="X51" s="1879"/>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1"/>
    </row>
    <row r="52" spans="2:58" ht="13.5" customHeight="1">
      <c r="B52" s="1281"/>
      <c r="C52" s="1864" t="s">
        <v>274</v>
      </c>
      <c r="D52" s="1865"/>
      <c r="E52" s="1865"/>
      <c r="F52" s="1865"/>
      <c r="G52" s="1865"/>
      <c r="H52" s="1865"/>
      <c r="I52" s="1865"/>
      <c r="J52" s="1865"/>
      <c r="K52" s="1865"/>
      <c r="L52" s="1865"/>
      <c r="M52" s="1865"/>
      <c r="N52" s="1865"/>
      <c r="O52" s="1865"/>
      <c r="P52" s="1865"/>
      <c r="Q52" s="1865"/>
      <c r="R52" s="1865"/>
      <c r="S52" s="1865"/>
      <c r="T52" s="1865"/>
      <c r="U52" s="1865"/>
      <c r="V52" s="1865"/>
      <c r="W52" s="1866"/>
      <c r="X52" s="1879"/>
      <c r="Y52" s="1880"/>
      <c r="Z52" s="1880"/>
      <c r="AA52" s="1880"/>
      <c r="AB52" s="1880"/>
      <c r="AC52" s="1880"/>
      <c r="AD52" s="1880"/>
      <c r="AE52" s="1880"/>
      <c r="AF52" s="1880"/>
      <c r="AG52" s="1880"/>
      <c r="AH52" s="1880"/>
      <c r="AI52" s="1880"/>
      <c r="AJ52" s="1880"/>
      <c r="AK52" s="1880"/>
      <c r="AL52" s="1880"/>
      <c r="AM52" s="1880"/>
      <c r="AN52" s="1880"/>
      <c r="AO52" s="1880"/>
      <c r="AP52" s="1880"/>
      <c r="AQ52" s="1880"/>
      <c r="AR52" s="1880"/>
      <c r="AS52" s="1880"/>
      <c r="AT52" s="1880"/>
      <c r="AU52" s="1880"/>
      <c r="AV52" s="1880"/>
      <c r="AW52" s="1880"/>
      <c r="AX52" s="1880"/>
      <c r="AY52" s="1880"/>
      <c r="AZ52" s="1880"/>
      <c r="BA52" s="1880"/>
      <c r="BB52" s="1880"/>
      <c r="BC52" s="1880"/>
      <c r="BD52" s="1880"/>
      <c r="BE52" s="1880"/>
      <c r="BF52" s="1881"/>
    </row>
    <row r="53" spans="2:58" ht="13.5" customHeight="1">
      <c r="B53" s="1281"/>
      <c r="C53" s="1867"/>
      <c r="D53" s="1868"/>
      <c r="E53" s="1868"/>
      <c r="F53" s="1868"/>
      <c r="G53" s="1868"/>
      <c r="H53" s="1868"/>
      <c r="I53" s="1868"/>
      <c r="J53" s="1868"/>
      <c r="K53" s="1868"/>
      <c r="L53" s="1868"/>
      <c r="M53" s="1868"/>
      <c r="N53" s="1868"/>
      <c r="O53" s="1868"/>
      <c r="P53" s="1868"/>
      <c r="Q53" s="1868"/>
      <c r="R53" s="1868"/>
      <c r="S53" s="1868"/>
      <c r="T53" s="1868"/>
      <c r="U53" s="1868"/>
      <c r="V53" s="1868"/>
      <c r="W53" s="1869"/>
      <c r="X53" s="1879"/>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c r="AV53" s="1880"/>
      <c r="AW53" s="1880"/>
      <c r="AX53" s="1880"/>
      <c r="AY53" s="1880"/>
      <c r="AZ53" s="1880"/>
      <c r="BA53" s="1880"/>
      <c r="BB53" s="1880"/>
      <c r="BC53" s="1880"/>
      <c r="BD53" s="1880"/>
      <c r="BE53" s="1880"/>
      <c r="BF53" s="1881"/>
    </row>
    <row r="54" spans="2:58" ht="13.5" customHeight="1">
      <c r="B54" s="1281"/>
      <c r="C54" s="1870" t="s">
        <v>279</v>
      </c>
      <c r="D54" s="1871"/>
      <c r="E54" s="1871"/>
      <c r="F54" s="1871"/>
      <c r="G54" s="1871"/>
      <c r="H54" s="1871"/>
      <c r="I54" s="1871"/>
      <c r="J54" s="1871"/>
      <c r="K54" s="1871"/>
      <c r="L54" s="1871"/>
      <c r="M54" s="1871"/>
      <c r="N54" s="1871"/>
      <c r="O54" s="1871"/>
      <c r="P54" s="1871"/>
      <c r="Q54" s="1871"/>
      <c r="R54" s="1871"/>
      <c r="S54" s="1871"/>
      <c r="T54" s="1871"/>
      <c r="U54" s="1871"/>
      <c r="V54" s="1871"/>
      <c r="W54" s="1872"/>
      <c r="X54" s="1879"/>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row>
    <row r="55" spans="2:58" ht="13.5" customHeight="1" thickBot="1">
      <c r="B55" s="1281"/>
      <c r="C55" s="1873"/>
      <c r="D55" s="1874"/>
      <c r="E55" s="1874"/>
      <c r="F55" s="1874"/>
      <c r="G55" s="1874"/>
      <c r="H55" s="1874"/>
      <c r="I55" s="1874"/>
      <c r="J55" s="1874"/>
      <c r="K55" s="1874"/>
      <c r="L55" s="1874"/>
      <c r="M55" s="1874"/>
      <c r="N55" s="1874"/>
      <c r="O55" s="1874"/>
      <c r="P55" s="1874"/>
      <c r="Q55" s="1874"/>
      <c r="R55" s="1874"/>
      <c r="S55" s="1874"/>
      <c r="T55" s="1874"/>
      <c r="U55" s="1874"/>
      <c r="V55" s="1874"/>
      <c r="W55" s="1875"/>
      <c r="X55" s="1882"/>
      <c r="Y55" s="1883"/>
      <c r="Z55" s="1883"/>
      <c r="AA55" s="1883"/>
      <c r="AB55" s="1883"/>
      <c r="AC55" s="1883"/>
      <c r="AD55" s="1883"/>
      <c r="AE55" s="1883"/>
      <c r="AF55" s="1883"/>
      <c r="AG55" s="1883"/>
      <c r="AH55" s="1883"/>
      <c r="AI55" s="1883"/>
      <c r="AJ55" s="1883"/>
      <c r="AK55" s="1883"/>
      <c r="AL55" s="1883"/>
      <c r="AM55" s="1883"/>
      <c r="AN55" s="1883"/>
      <c r="AO55" s="1883"/>
      <c r="AP55" s="1883"/>
      <c r="AQ55" s="1883"/>
      <c r="AR55" s="1883"/>
      <c r="AS55" s="1883"/>
      <c r="AT55" s="1883"/>
      <c r="AU55" s="1883"/>
      <c r="AV55" s="1883"/>
      <c r="AW55" s="1883"/>
      <c r="AX55" s="1883"/>
      <c r="AY55" s="1883"/>
      <c r="AZ55" s="1883"/>
      <c r="BA55" s="1883"/>
      <c r="BB55" s="1883"/>
      <c r="BC55" s="1883"/>
      <c r="BD55" s="1883"/>
      <c r="BE55" s="1883"/>
      <c r="BF55" s="1884"/>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61" t="s">
        <v>13</v>
      </c>
      <c r="C4" s="1861"/>
      <c r="D4" s="1861"/>
      <c r="E4" s="1861"/>
      <c r="F4" s="1861"/>
      <c r="G4" s="1861"/>
      <c r="H4" s="1861"/>
      <c r="I4" s="1861"/>
      <c r="J4" s="1861"/>
      <c r="K4" s="1861"/>
      <c r="L4" s="1861"/>
      <c r="M4" s="1861"/>
      <c r="N4" s="1861"/>
      <c r="O4" s="1861"/>
      <c r="P4" s="1861"/>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c r="AT4" s="1861"/>
      <c r="AU4" s="1861"/>
      <c r="AV4" s="1861"/>
      <c r="AW4" s="1861"/>
      <c r="AX4" s="1861"/>
      <c r="AY4" s="1861"/>
      <c r="AZ4" s="1861"/>
      <c r="BA4" s="1861"/>
      <c r="BB4" s="1861"/>
      <c r="BC4" s="1861"/>
      <c r="BD4" s="1861"/>
      <c r="BE4" s="1861"/>
      <c r="BF4" s="1861"/>
    </row>
    <row r="5" spans="2:75" ht="13.5" customHeight="1">
      <c r="B5" s="1861"/>
      <c r="C5" s="1861"/>
      <c r="D5" s="1861"/>
      <c r="E5" s="1861"/>
      <c r="F5" s="1861"/>
      <c r="G5" s="1861"/>
      <c r="H5" s="1861"/>
      <c r="I5" s="1861"/>
      <c r="J5" s="1861"/>
      <c r="K5" s="1861"/>
      <c r="L5" s="1861"/>
      <c r="M5" s="1861"/>
      <c r="N5" s="1861"/>
      <c r="O5" s="1861"/>
      <c r="P5" s="1861"/>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c r="AP5" s="1861"/>
      <c r="AQ5" s="1861"/>
      <c r="AR5" s="1861"/>
      <c r="AS5" s="1861"/>
      <c r="AT5" s="1861"/>
      <c r="AU5" s="1861"/>
      <c r="AV5" s="1861"/>
      <c r="AW5" s="1861"/>
      <c r="AX5" s="1861"/>
      <c r="AY5" s="1861"/>
      <c r="AZ5" s="1861"/>
      <c r="BA5" s="1861"/>
      <c r="BB5" s="1861"/>
      <c r="BC5" s="1861"/>
      <c r="BD5" s="1861"/>
      <c r="BE5" s="1861"/>
      <c r="BF5" s="1861"/>
    </row>
    <row r="6" spans="2:75" ht="13.5" customHeight="1">
      <c r="B6" s="1862" t="s">
        <v>297</v>
      </c>
      <c r="C6" s="1862"/>
      <c r="D6" s="1862"/>
      <c r="E6" s="1862"/>
      <c r="F6" s="1862"/>
      <c r="G6" s="1862"/>
      <c r="H6" s="1862"/>
      <c r="I6" s="1862"/>
      <c r="J6" s="1862"/>
      <c r="K6" s="1862"/>
      <c r="L6" s="1862"/>
      <c r="M6" s="1862"/>
      <c r="N6" s="1862"/>
      <c r="O6" s="1862"/>
      <c r="P6" s="1862"/>
      <c r="Q6" s="1862"/>
      <c r="R6" s="1862"/>
      <c r="S6" s="1862"/>
      <c r="T6" s="1862"/>
      <c r="U6" s="1862"/>
      <c r="V6" s="1862"/>
      <c r="W6" s="1862"/>
      <c r="X6" s="1862"/>
      <c r="Y6" s="1862"/>
      <c r="Z6" s="1862"/>
      <c r="AA6" s="1862"/>
      <c r="AB6" s="1862"/>
      <c r="AC6" s="1862"/>
      <c r="AD6" s="1862"/>
      <c r="AE6" s="1862"/>
      <c r="AF6" s="1862"/>
      <c r="AG6" s="1862"/>
      <c r="AH6" s="1862"/>
      <c r="AI6" s="1862"/>
      <c r="AJ6" s="1862"/>
      <c r="AK6" s="1862"/>
      <c r="AL6" s="1862"/>
      <c r="AM6" s="1862"/>
      <c r="AN6" s="1862"/>
      <c r="AO6" s="1862"/>
      <c r="AP6" s="1862"/>
      <c r="AQ6" s="1862"/>
      <c r="AR6" s="1862"/>
      <c r="AS6" s="1862"/>
      <c r="AT6" s="1862"/>
      <c r="AU6" s="1862"/>
      <c r="AV6" s="1862"/>
      <c r="AW6" s="1862"/>
      <c r="AX6" s="1862"/>
      <c r="AY6" s="1862"/>
      <c r="AZ6" s="1862"/>
      <c r="BA6" s="1862"/>
      <c r="BB6" s="1862"/>
      <c r="BC6" s="1862"/>
      <c r="BD6" s="1862"/>
      <c r="BE6" s="1862"/>
      <c r="BF6" s="1862"/>
    </row>
    <row r="7" spans="2:75" ht="13.5" customHeight="1">
      <c r="B7" s="1863" t="s">
        <v>259</v>
      </c>
      <c r="C7" s="1863"/>
      <c r="D7" s="1863"/>
      <c r="E7" s="1863"/>
      <c r="F7" s="1863"/>
      <c r="G7" s="1863"/>
      <c r="H7" s="1863"/>
      <c r="I7" s="1863"/>
      <c r="J7" s="1863"/>
      <c r="K7" s="1863"/>
      <c r="L7" s="1863"/>
      <c r="M7" s="1863"/>
      <c r="N7" s="1863"/>
      <c r="O7" s="1863"/>
      <c r="P7" s="1863"/>
      <c r="Q7" s="1863"/>
      <c r="R7" s="1863"/>
      <c r="S7" s="1863"/>
      <c r="T7" s="1863"/>
      <c r="U7" s="1863"/>
      <c r="V7" s="1863"/>
      <c r="W7" s="1863"/>
      <c r="X7" s="1863"/>
      <c r="Y7" s="1863"/>
      <c r="Z7" s="1863"/>
      <c r="AA7" s="1863"/>
      <c r="AB7" s="1863"/>
      <c r="AC7" s="1863"/>
      <c r="AD7" s="1863"/>
      <c r="AE7" s="1863"/>
      <c r="AF7" s="1863"/>
      <c r="AG7" s="1863"/>
      <c r="AH7" s="1863"/>
      <c r="AI7" s="1863"/>
      <c r="AJ7" s="1863"/>
      <c r="AK7" s="1863"/>
      <c r="AL7" s="1863"/>
      <c r="AM7" s="1863"/>
      <c r="AN7" s="1863"/>
      <c r="AO7" s="1863"/>
      <c r="AP7" s="1863"/>
      <c r="AQ7" s="1863"/>
      <c r="AR7" s="1863"/>
      <c r="AS7" s="1863"/>
      <c r="AT7" s="1863"/>
      <c r="AU7" s="1863"/>
      <c r="AV7" s="1863"/>
      <c r="AW7" s="1863"/>
      <c r="AX7" s="1863"/>
      <c r="AY7" s="1863"/>
      <c r="AZ7" s="1863"/>
      <c r="BA7" s="1863"/>
      <c r="BB7" s="1863"/>
      <c r="BC7" s="1863"/>
      <c r="BD7" s="1863"/>
      <c r="BE7" s="1863"/>
      <c r="BF7" s="1863"/>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272</v>
      </c>
      <c r="AU9" s="1860" t="str">
        <f>IF(BK9="","",(YEAR(BK9)-2018))</f>
        <v/>
      </c>
      <c r="AV9" s="1860"/>
      <c r="AW9" s="1281"/>
      <c r="AX9" s="1282" t="s">
        <v>0</v>
      </c>
      <c r="AY9" s="1860" t="str">
        <f>IF(BK9="","",MONTH(BK9))</f>
        <v/>
      </c>
      <c r="AZ9" s="1860"/>
      <c r="BA9" s="1282"/>
      <c r="BB9" s="1282" t="s">
        <v>37</v>
      </c>
      <c r="BC9" s="1860" t="str">
        <f>IF(BK9="","",DAY(BK9))</f>
        <v/>
      </c>
      <c r="BD9" s="1860"/>
      <c r="BE9" s="1282"/>
      <c r="BF9" s="1282" t="s">
        <v>12</v>
      </c>
      <c r="BK9" s="1856"/>
      <c r="BL9" s="1857"/>
      <c r="BM9" s="1857"/>
      <c r="BN9" s="1857"/>
      <c r="BO9" s="1857"/>
      <c r="BP9" s="1857"/>
      <c r="BQ9" s="1857"/>
      <c r="BR9" s="1857"/>
      <c r="BS9" s="1857"/>
      <c r="BT9" s="1857"/>
      <c r="BU9" s="1857"/>
      <c r="BV9" s="1857"/>
      <c r="BW9" s="1858"/>
    </row>
    <row r="10" spans="2:75" ht="13.5" customHeight="1">
      <c r="B10" s="1281" t="s">
        <v>2357</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t="s">
        <v>2356</v>
      </c>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252</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59"/>
      <c r="AI15" s="1859"/>
      <c r="AJ15" s="1859"/>
      <c r="AK15" s="1859"/>
      <c r="AL15" s="1859"/>
      <c r="AM15" s="1859"/>
      <c r="AN15" s="1859"/>
      <c r="AO15" s="1859"/>
      <c r="AP15" s="1859"/>
      <c r="AQ15" s="1859"/>
      <c r="AR15" s="1859"/>
      <c r="AS15" s="1859"/>
      <c r="AT15" s="1859"/>
      <c r="AU15" s="1859"/>
      <c r="AV15" s="1859"/>
      <c r="AW15" s="1859"/>
      <c r="AX15" s="1859"/>
      <c r="AY15" s="1859"/>
      <c r="AZ15" s="1859"/>
      <c r="BA15" s="1859"/>
      <c r="BB15" s="1859"/>
      <c r="BC15" s="1859"/>
      <c r="BD15" s="185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59"/>
      <c r="AI16" s="1859"/>
      <c r="AJ16" s="1859"/>
      <c r="AK16" s="1859"/>
      <c r="AL16" s="1859"/>
      <c r="AM16" s="1859"/>
      <c r="AN16" s="1859"/>
      <c r="AO16" s="1859"/>
      <c r="AP16" s="1859"/>
      <c r="AQ16" s="1859"/>
      <c r="AR16" s="1859"/>
      <c r="AS16" s="1859"/>
      <c r="AT16" s="1859"/>
      <c r="AU16" s="1859"/>
      <c r="AV16" s="1859"/>
      <c r="AW16" s="1859"/>
      <c r="AX16" s="1859"/>
      <c r="AY16" s="1859"/>
      <c r="AZ16" s="1859"/>
      <c r="BA16" s="1859"/>
      <c r="BB16" s="1859"/>
      <c r="BC16" s="1859"/>
      <c r="BD16" s="185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59"/>
      <c r="AI19" s="1859"/>
      <c r="AJ19" s="1859"/>
      <c r="AK19" s="1859"/>
      <c r="AL19" s="1859"/>
      <c r="AM19" s="1859"/>
      <c r="AN19" s="1859"/>
      <c r="AO19" s="1859"/>
      <c r="AP19" s="1859"/>
      <c r="AQ19" s="1859"/>
      <c r="AR19" s="1859"/>
      <c r="AS19" s="1859"/>
      <c r="AT19" s="1859"/>
      <c r="AU19" s="1859"/>
      <c r="AV19" s="1859"/>
      <c r="AW19" s="1859"/>
      <c r="AX19" s="1859"/>
      <c r="AY19" s="1859"/>
      <c r="AZ19" s="1859"/>
      <c r="BA19" s="1859"/>
      <c r="BB19" s="1859"/>
      <c r="BC19" s="1859"/>
      <c r="BD19" s="185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59"/>
      <c r="AI20" s="1859"/>
      <c r="AJ20" s="1859"/>
      <c r="AK20" s="1859"/>
      <c r="AL20" s="1859"/>
      <c r="AM20" s="1859"/>
      <c r="AN20" s="1859"/>
      <c r="AO20" s="1859"/>
      <c r="AP20" s="1859"/>
      <c r="AQ20" s="1859"/>
      <c r="AR20" s="1859"/>
      <c r="AS20" s="1859"/>
      <c r="AT20" s="1859"/>
      <c r="AU20" s="1859"/>
      <c r="AV20" s="1859"/>
      <c r="AW20" s="1859"/>
      <c r="AX20" s="1859"/>
      <c r="AY20" s="1859"/>
      <c r="AZ20" s="1859"/>
      <c r="BA20" s="1859"/>
      <c r="BB20" s="1859"/>
      <c r="BC20" s="1859"/>
      <c r="BD20" s="185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91" t="s">
        <v>244</v>
      </c>
      <c r="C23" s="1891"/>
      <c r="D23" s="1891"/>
      <c r="E23" s="1891"/>
      <c r="F23" s="1891"/>
      <c r="G23" s="1891"/>
      <c r="H23" s="1891"/>
      <c r="I23" s="1891"/>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c r="AL23" s="1891"/>
      <c r="AM23" s="1891"/>
      <c r="AN23" s="1891"/>
      <c r="AO23" s="1891"/>
      <c r="AP23" s="1891"/>
      <c r="AQ23" s="1891"/>
      <c r="AR23" s="1891"/>
      <c r="AS23" s="1891"/>
      <c r="AT23" s="1891"/>
      <c r="AU23" s="1891"/>
      <c r="AV23" s="1891"/>
      <c r="AW23" s="1891"/>
      <c r="AX23" s="1891"/>
      <c r="AY23" s="1891"/>
      <c r="AZ23" s="1891"/>
      <c r="BA23" s="1891"/>
      <c r="BB23" s="1891"/>
      <c r="BC23" s="1891"/>
      <c r="BD23" s="1891"/>
      <c r="BE23" s="1891"/>
      <c r="BF23" s="1891"/>
    </row>
    <row r="24" spans="2:58" ht="13.5" customHeight="1">
      <c r="B24" s="1891" t="s">
        <v>19</v>
      </c>
      <c r="C24" s="1891"/>
      <c r="D24" s="1891"/>
      <c r="E24" s="1891"/>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c r="AL24" s="1891"/>
      <c r="AM24" s="1891"/>
      <c r="AN24" s="1891"/>
      <c r="AO24" s="1891"/>
      <c r="AP24" s="1891"/>
      <c r="AQ24" s="1891"/>
      <c r="AR24" s="1891"/>
      <c r="AS24" s="1891"/>
      <c r="AT24" s="1891"/>
      <c r="AU24" s="1891"/>
      <c r="AV24" s="1891"/>
      <c r="AW24" s="1891"/>
      <c r="AX24" s="1891"/>
      <c r="AY24" s="1891"/>
      <c r="AZ24" s="1891"/>
      <c r="BA24" s="1891"/>
      <c r="BB24" s="1891"/>
      <c r="BC24" s="1891"/>
      <c r="BD24" s="1891"/>
      <c r="BE24" s="1891"/>
      <c r="BF24" s="189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92" t="s">
        <v>3</v>
      </c>
      <c r="C27" s="1892"/>
      <c r="D27" s="1892"/>
      <c r="E27" s="1892"/>
      <c r="F27" s="1892"/>
      <c r="G27" s="1892"/>
      <c r="H27" s="1892"/>
      <c r="I27" s="1892"/>
      <c r="J27" s="1892"/>
      <c r="K27" s="1892"/>
      <c r="L27" s="1892"/>
      <c r="M27" s="1892"/>
      <c r="N27" s="1892"/>
      <c r="O27" s="1892"/>
      <c r="P27" s="1892"/>
      <c r="Q27" s="1892"/>
      <c r="R27" s="1892"/>
      <c r="S27" s="1892"/>
      <c r="T27" s="1892"/>
      <c r="U27" s="1892"/>
      <c r="V27" s="1892"/>
      <c r="W27" s="1892"/>
      <c r="X27" s="1892"/>
      <c r="Y27" s="1892"/>
      <c r="Z27" s="1892"/>
      <c r="AA27" s="1892"/>
      <c r="AB27" s="1892"/>
      <c r="AC27" s="1892"/>
      <c r="AD27" s="1892"/>
      <c r="AE27" s="1892"/>
      <c r="AF27" s="1892"/>
      <c r="AG27" s="1892"/>
      <c r="AH27" s="1892"/>
      <c r="AI27" s="1892"/>
      <c r="AJ27" s="1892"/>
      <c r="AK27" s="1892"/>
      <c r="AL27" s="1892"/>
      <c r="AM27" s="1892"/>
      <c r="AN27" s="1892"/>
      <c r="AO27" s="1892"/>
      <c r="AP27" s="1892"/>
      <c r="AQ27" s="1892"/>
      <c r="AR27" s="1892"/>
      <c r="AS27" s="1892"/>
      <c r="AT27" s="1892"/>
      <c r="AU27" s="1892"/>
      <c r="AV27" s="1892"/>
      <c r="AW27" s="1892"/>
      <c r="AX27" s="1892"/>
      <c r="AY27" s="1892"/>
      <c r="AZ27" s="1892"/>
      <c r="BA27" s="1892"/>
      <c r="BB27" s="1892"/>
      <c r="BC27" s="1892"/>
      <c r="BD27" s="1892"/>
      <c r="BE27" s="1892"/>
      <c r="BF27" s="1892"/>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91" t="s">
        <v>245</v>
      </c>
      <c r="C29" s="1891"/>
      <c r="D29" s="1891"/>
      <c r="E29" s="1891"/>
      <c r="F29" s="1891"/>
      <c r="G29" s="1891"/>
      <c r="H29" s="1891"/>
      <c r="I29" s="1891"/>
      <c r="J29" s="1891"/>
      <c r="K29" s="1891"/>
      <c r="L29" s="1891"/>
      <c r="M29" s="1891"/>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c r="AL29" s="1891"/>
      <c r="AM29" s="1891"/>
      <c r="AN29" s="1891"/>
      <c r="AO29" s="1891"/>
      <c r="AP29" s="1891"/>
      <c r="AQ29" s="1891"/>
      <c r="AR29" s="1891"/>
      <c r="AS29" s="1891"/>
      <c r="AT29" s="1891"/>
      <c r="AU29" s="1891"/>
      <c r="AV29" s="1891"/>
      <c r="AW29" s="1891"/>
      <c r="AX29" s="1891"/>
      <c r="AY29" s="1891"/>
      <c r="AZ29" s="1891"/>
      <c r="BA29" s="1891"/>
      <c r="BB29" s="1891"/>
      <c r="BC29" s="1891"/>
      <c r="BD29" s="1891"/>
      <c r="BE29" s="1891"/>
      <c r="BF29" s="189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93"/>
      <c r="Z31" s="1893"/>
      <c r="AA31" s="1893"/>
      <c r="AB31" s="1893"/>
      <c r="AC31" s="1893"/>
      <c r="AD31" s="1893"/>
      <c r="AE31" s="1893"/>
      <c r="AF31" s="1893"/>
      <c r="AG31" s="1893"/>
      <c r="AH31" s="1893"/>
      <c r="AI31" s="1893"/>
      <c r="AJ31" s="1893"/>
      <c r="AK31" s="1893"/>
      <c r="AL31" s="1893"/>
      <c r="AM31" s="1893"/>
      <c r="AN31" s="1893"/>
      <c r="AO31" s="1893"/>
      <c r="AP31" s="1893"/>
      <c r="AQ31" s="1893"/>
      <c r="AR31" s="1893"/>
      <c r="AS31" s="1893"/>
      <c r="AT31" s="1893"/>
      <c r="AU31" s="1893"/>
      <c r="AV31" s="1893"/>
      <c r="AW31" s="1893"/>
      <c r="AX31" s="1893"/>
      <c r="AY31" s="1893"/>
      <c r="AZ31" s="1893"/>
      <c r="BA31" s="1893"/>
      <c r="BB31" s="1893"/>
      <c r="BC31" s="1893"/>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272</v>
      </c>
      <c r="Z33" s="1860" t="str">
        <f>IF(BK33="","",(YEAR(BK33)-2018))</f>
        <v/>
      </c>
      <c r="AA33" s="1860"/>
      <c r="AB33" s="1281"/>
      <c r="AC33" s="1282" t="s">
        <v>0</v>
      </c>
      <c r="AD33" s="1860" t="str">
        <f>IF(BK33="","",MONTH(BK33))</f>
        <v/>
      </c>
      <c r="AE33" s="1860"/>
      <c r="AF33" s="1282"/>
      <c r="AG33" s="1282" t="s">
        <v>37</v>
      </c>
      <c r="AH33" s="1860" t="str">
        <f>IF(BK33="","",DAY(BK33))</f>
        <v/>
      </c>
      <c r="AI33" s="1860"/>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56"/>
      <c r="BL33" s="1857"/>
      <c r="BM33" s="1857"/>
      <c r="BN33" s="1857"/>
      <c r="BO33" s="1857"/>
      <c r="BP33" s="1857"/>
      <c r="BQ33" s="1857"/>
      <c r="BR33" s="1857"/>
      <c r="BS33" s="1857"/>
      <c r="BT33" s="1857"/>
      <c r="BU33" s="1857"/>
      <c r="BV33" s="1857"/>
      <c r="BW33" s="1858"/>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249</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250</v>
      </c>
      <c r="F37" s="1281"/>
      <c r="G37" s="1281"/>
      <c r="H37" s="1281"/>
      <c r="I37" s="1281"/>
      <c r="J37" s="1281"/>
      <c r="K37" s="1281"/>
      <c r="L37" s="1281"/>
      <c r="M37" s="1281"/>
      <c r="N37" s="1281"/>
      <c r="O37" s="1281"/>
      <c r="P37" s="1281"/>
      <c r="Q37" s="1281"/>
      <c r="R37" s="1281"/>
      <c r="S37" s="1281"/>
      <c r="T37" s="1281"/>
      <c r="U37" s="1281"/>
      <c r="V37" s="1281"/>
      <c r="W37" s="1281"/>
      <c r="X37" s="1311" t="s">
        <v>251</v>
      </c>
      <c r="Y37" s="1895"/>
      <c r="Z37" s="1895"/>
      <c r="AA37" s="1895"/>
      <c r="AB37" s="1895"/>
      <c r="AC37" s="1895"/>
      <c r="AD37" s="1895"/>
      <c r="AE37" s="1895"/>
      <c r="AF37" s="1895"/>
      <c r="AG37" s="1895"/>
      <c r="AH37" s="1895"/>
      <c r="AI37" s="1895"/>
      <c r="AJ37" s="1895"/>
      <c r="AK37" s="1895"/>
      <c r="AL37" s="1895"/>
      <c r="AM37" s="1895"/>
      <c r="AN37" s="1895"/>
      <c r="AO37" s="1895"/>
      <c r="AP37" s="1895"/>
      <c r="AQ37" s="1895"/>
      <c r="AR37" s="1895"/>
      <c r="AS37" s="1895"/>
      <c r="AT37" s="1895"/>
      <c r="AU37" s="1895"/>
      <c r="AV37" s="1895"/>
      <c r="AW37" s="1895"/>
      <c r="AX37" s="1895"/>
      <c r="AY37" s="1895"/>
      <c r="AZ37" s="1895"/>
      <c r="BA37" s="1895"/>
      <c r="BB37" s="1895"/>
      <c r="BC37" s="1895"/>
      <c r="BD37" s="1895"/>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251</v>
      </c>
      <c r="Y38" s="1894"/>
      <c r="Z38" s="1894"/>
      <c r="AA38" s="1894"/>
      <c r="AB38" s="1894"/>
      <c r="AC38" s="1894"/>
      <c r="AD38" s="1894"/>
      <c r="AE38" s="1894"/>
      <c r="AF38" s="1894"/>
      <c r="AG38" s="1894"/>
      <c r="AH38" s="1894"/>
      <c r="AI38" s="1894"/>
      <c r="AJ38" s="1894"/>
      <c r="AK38" s="1894"/>
      <c r="AL38" s="1894"/>
      <c r="AM38" s="1894"/>
      <c r="AN38" s="1894"/>
      <c r="AO38" s="1894"/>
      <c r="AP38" s="1894"/>
      <c r="AQ38" s="1894"/>
      <c r="AR38" s="1894"/>
      <c r="AS38" s="1894"/>
      <c r="AT38" s="1894"/>
      <c r="AU38" s="1894"/>
      <c r="AV38" s="1894"/>
      <c r="AW38" s="1894"/>
      <c r="AX38" s="1894"/>
      <c r="AY38" s="1894"/>
      <c r="AZ38" s="1894"/>
      <c r="BA38" s="1894"/>
      <c r="BB38" s="1894"/>
      <c r="BC38" s="1894"/>
      <c r="BD38" s="1894"/>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251</v>
      </c>
      <c r="Y39" s="1894"/>
      <c r="Z39" s="1894"/>
      <c r="AA39" s="1894"/>
      <c r="AB39" s="1894"/>
      <c r="AC39" s="1894"/>
      <c r="AD39" s="1894"/>
      <c r="AE39" s="1894"/>
      <c r="AF39" s="1894"/>
      <c r="AG39" s="1894"/>
      <c r="AH39" s="1894"/>
      <c r="AI39" s="1894"/>
      <c r="AJ39" s="1894"/>
      <c r="AK39" s="1894"/>
      <c r="AL39" s="1894"/>
      <c r="AM39" s="1894"/>
      <c r="AN39" s="1894"/>
      <c r="AO39" s="1894"/>
      <c r="AP39" s="1894"/>
      <c r="AQ39" s="1894"/>
      <c r="AR39" s="1894"/>
      <c r="AS39" s="1894"/>
      <c r="AT39" s="1894"/>
      <c r="AU39" s="1894"/>
      <c r="AV39" s="1894"/>
      <c r="AW39" s="1894"/>
      <c r="AX39" s="1894"/>
      <c r="AY39" s="1894"/>
      <c r="AZ39" s="1894"/>
      <c r="BA39" s="1894"/>
      <c r="BB39" s="1894"/>
      <c r="BC39" s="1894"/>
      <c r="BD39" s="1894"/>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251</v>
      </c>
      <c r="Y40" s="1894"/>
      <c r="Z40" s="1894"/>
      <c r="AA40" s="1894"/>
      <c r="AB40" s="1894"/>
      <c r="AC40" s="1894"/>
      <c r="AD40" s="1894"/>
      <c r="AE40" s="1894"/>
      <c r="AF40" s="1894"/>
      <c r="AG40" s="1894"/>
      <c r="AH40" s="1894"/>
      <c r="AI40" s="1894"/>
      <c r="AJ40" s="1894"/>
      <c r="AK40" s="1894"/>
      <c r="AL40" s="1894"/>
      <c r="AM40" s="1894"/>
      <c r="AN40" s="1894"/>
      <c r="AO40" s="1894"/>
      <c r="AP40" s="1894"/>
      <c r="AQ40" s="1894"/>
      <c r="AR40" s="1894"/>
      <c r="AS40" s="1894"/>
      <c r="AT40" s="1894"/>
      <c r="AU40" s="1894"/>
      <c r="AV40" s="1894"/>
      <c r="AW40" s="1894"/>
      <c r="AX40" s="1894"/>
      <c r="AY40" s="1894"/>
      <c r="AZ40" s="1894"/>
      <c r="BA40" s="1894"/>
      <c r="BB40" s="1894"/>
      <c r="BC40" s="1894"/>
      <c r="BD40" s="1894"/>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251</v>
      </c>
      <c r="Y41" s="1894"/>
      <c r="Z41" s="1894"/>
      <c r="AA41" s="1894"/>
      <c r="AB41" s="1894"/>
      <c r="AC41" s="1894"/>
      <c r="AD41" s="1894"/>
      <c r="AE41" s="1894"/>
      <c r="AF41" s="1894"/>
      <c r="AG41" s="1894"/>
      <c r="AH41" s="1894"/>
      <c r="AI41" s="1894"/>
      <c r="AJ41" s="1894"/>
      <c r="AK41" s="1894"/>
      <c r="AL41" s="1894"/>
      <c r="AM41" s="1894"/>
      <c r="AN41" s="1894"/>
      <c r="AO41" s="1894"/>
      <c r="AP41" s="1894"/>
      <c r="AQ41" s="1894"/>
      <c r="AR41" s="1894"/>
      <c r="AS41" s="1894"/>
      <c r="AT41" s="1894"/>
      <c r="AU41" s="1894"/>
      <c r="AV41" s="1894"/>
      <c r="AW41" s="1894"/>
      <c r="AX41" s="1894"/>
      <c r="AY41" s="1894"/>
      <c r="AZ41" s="1894"/>
      <c r="BA41" s="1894"/>
      <c r="BB41" s="1894"/>
      <c r="BC41" s="1894"/>
      <c r="BD41" s="1894"/>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251</v>
      </c>
      <c r="Y42" s="1894"/>
      <c r="Z42" s="1894"/>
      <c r="AA42" s="1894"/>
      <c r="AB42" s="1894"/>
      <c r="AC42" s="1894"/>
      <c r="AD42" s="1894"/>
      <c r="AE42" s="1894"/>
      <c r="AF42" s="1894"/>
      <c r="AG42" s="1894"/>
      <c r="AH42" s="1894"/>
      <c r="AI42" s="1894"/>
      <c r="AJ42" s="1894"/>
      <c r="AK42" s="1894"/>
      <c r="AL42" s="1894"/>
      <c r="AM42" s="1894"/>
      <c r="AN42" s="1894"/>
      <c r="AO42" s="1894"/>
      <c r="AP42" s="1894"/>
      <c r="AQ42" s="1894"/>
      <c r="AR42" s="1894"/>
      <c r="AS42" s="1894"/>
      <c r="AT42" s="1894"/>
      <c r="AU42" s="1894"/>
      <c r="AV42" s="1894"/>
      <c r="AW42" s="1894"/>
      <c r="AX42" s="1894"/>
      <c r="AY42" s="1894"/>
      <c r="AZ42" s="1894"/>
      <c r="BA42" s="1894"/>
      <c r="BB42" s="1894"/>
      <c r="BC42" s="1894"/>
      <c r="BD42" s="1894"/>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251</v>
      </c>
      <c r="Y43" s="1894"/>
      <c r="Z43" s="1894"/>
      <c r="AA43" s="1894"/>
      <c r="AB43" s="1894"/>
      <c r="AC43" s="1894"/>
      <c r="AD43" s="1894"/>
      <c r="AE43" s="1894"/>
      <c r="AF43" s="1894"/>
      <c r="AG43" s="1894"/>
      <c r="AH43" s="1894"/>
      <c r="AI43" s="1894"/>
      <c r="AJ43" s="1894"/>
      <c r="AK43" s="1894"/>
      <c r="AL43" s="1894"/>
      <c r="AM43" s="1894"/>
      <c r="AN43" s="1894"/>
      <c r="AO43" s="1894"/>
      <c r="AP43" s="1894"/>
      <c r="AQ43" s="1894"/>
      <c r="AR43" s="1894"/>
      <c r="AS43" s="1894"/>
      <c r="AT43" s="1894"/>
      <c r="AU43" s="1894"/>
      <c r="AV43" s="1894"/>
      <c r="AW43" s="1894"/>
      <c r="AX43" s="1894"/>
      <c r="AY43" s="1894"/>
      <c r="AZ43" s="1894"/>
      <c r="BA43" s="1894"/>
      <c r="BB43" s="1894"/>
      <c r="BC43" s="1894"/>
      <c r="BD43" s="1894"/>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251</v>
      </c>
      <c r="Y44" s="1894"/>
      <c r="Z44" s="1894"/>
      <c r="AA44" s="1894"/>
      <c r="AB44" s="1894"/>
      <c r="AC44" s="1894"/>
      <c r="AD44" s="1894"/>
      <c r="AE44" s="1894"/>
      <c r="AF44" s="1894"/>
      <c r="AG44" s="1894"/>
      <c r="AH44" s="1894"/>
      <c r="AI44" s="1894"/>
      <c r="AJ44" s="1894"/>
      <c r="AK44" s="1894"/>
      <c r="AL44" s="1894"/>
      <c r="AM44" s="1894"/>
      <c r="AN44" s="1894"/>
      <c r="AO44" s="1894"/>
      <c r="AP44" s="1894"/>
      <c r="AQ44" s="1894"/>
      <c r="AR44" s="1894"/>
      <c r="AS44" s="1894"/>
      <c r="AT44" s="1894"/>
      <c r="AU44" s="1894"/>
      <c r="AV44" s="1894"/>
      <c r="AW44" s="1894"/>
      <c r="AX44" s="1894"/>
      <c r="AY44" s="1894"/>
      <c r="AZ44" s="1894"/>
      <c r="BA44" s="1894"/>
      <c r="BB44" s="1894"/>
      <c r="BC44" s="1894"/>
      <c r="BD44" s="1894"/>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88" t="s">
        <v>10</v>
      </c>
      <c r="D49" s="1889"/>
      <c r="E49" s="1889"/>
      <c r="F49" s="1889"/>
      <c r="G49" s="1889"/>
      <c r="H49" s="1889"/>
      <c r="I49" s="1889"/>
      <c r="J49" s="1889"/>
      <c r="K49" s="1889"/>
      <c r="L49" s="1889"/>
      <c r="M49" s="1889"/>
      <c r="N49" s="1889"/>
      <c r="O49" s="1889"/>
      <c r="P49" s="1889"/>
      <c r="Q49" s="1889"/>
      <c r="R49" s="1889"/>
      <c r="S49" s="1889"/>
      <c r="T49" s="1889"/>
      <c r="U49" s="1889"/>
      <c r="V49" s="1889"/>
      <c r="W49" s="1890"/>
      <c r="X49" s="1876" t="s">
        <v>275</v>
      </c>
      <c r="Y49" s="1877"/>
      <c r="Z49" s="1877"/>
      <c r="AA49" s="1877"/>
      <c r="AB49" s="1877"/>
      <c r="AC49" s="1877"/>
      <c r="AD49" s="1877"/>
      <c r="AE49" s="1877"/>
      <c r="AF49" s="1877"/>
      <c r="AG49" s="1877"/>
      <c r="AH49" s="1877"/>
      <c r="AI49" s="1877"/>
      <c r="AJ49" s="1877"/>
      <c r="AK49" s="1877"/>
      <c r="AL49" s="1877"/>
      <c r="AM49" s="1877"/>
      <c r="AN49" s="1877"/>
      <c r="AO49" s="1877"/>
      <c r="AP49" s="1877"/>
      <c r="AQ49" s="1877"/>
      <c r="AR49" s="1877"/>
      <c r="AS49" s="1877"/>
      <c r="AT49" s="1877"/>
      <c r="AU49" s="1877"/>
      <c r="AV49" s="1877"/>
      <c r="AW49" s="1877"/>
      <c r="AX49" s="1877"/>
      <c r="AY49" s="1877"/>
      <c r="AZ49" s="1877"/>
      <c r="BA49" s="1877"/>
      <c r="BB49" s="1877"/>
      <c r="BC49" s="1877"/>
      <c r="BD49" s="1877"/>
      <c r="BE49" s="1877"/>
      <c r="BF49" s="1878"/>
    </row>
    <row r="50" spans="2:58" ht="13.5" customHeight="1">
      <c r="B50" s="1281"/>
      <c r="C50" s="1885" t="s">
        <v>276</v>
      </c>
      <c r="D50" s="1886"/>
      <c r="E50" s="1886"/>
      <c r="F50" s="1886"/>
      <c r="G50" s="1886"/>
      <c r="H50" s="1886"/>
      <c r="I50" s="1886"/>
      <c r="J50" s="1886"/>
      <c r="K50" s="1886"/>
      <c r="L50" s="1886"/>
      <c r="M50" s="1886"/>
      <c r="N50" s="1886"/>
      <c r="O50" s="1886"/>
      <c r="P50" s="1886"/>
      <c r="Q50" s="1886"/>
      <c r="R50" s="1886"/>
      <c r="S50" s="1886"/>
      <c r="T50" s="1886"/>
      <c r="U50" s="1886"/>
      <c r="V50" s="1886"/>
      <c r="W50" s="1887"/>
      <c r="X50" s="1879"/>
      <c r="Y50" s="1880"/>
      <c r="Z50" s="1880"/>
      <c r="AA50" s="1880"/>
      <c r="AB50" s="1880"/>
      <c r="AC50" s="1880"/>
      <c r="AD50" s="1880"/>
      <c r="AE50" s="1880"/>
      <c r="AF50" s="1880"/>
      <c r="AG50" s="1880"/>
      <c r="AH50" s="1880"/>
      <c r="AI50" s="1880"/>
      <c r="AJ50" s="1880"/>
      <c r="AK50" s="1880"/>
      <c r="AL50" s="1880"/>
      <c r="AM50" s="1880"/>
      <c r="AN50" s="1880"/>
      <c r="AO50" s="1880"/>
      <c r="AP50" s="1880"/>
      <c r="AQ50" s="1880"/>
      <c r="AR50" s="1880"/>
      <c r="AS50" s="1880"/>
      <c r="AT50" s="1880"/>
      <c r="AU50" s="1880"/>
      <c r="AV50" s="1880"/>
      <c r="AW50" s="1880"/>
      <c r="AX50" s="1880"/>
      <c r="AY50" s="1880"/>
      <c r="AZ50" s="1880"/>
      <c r="BA50" s="1880"/>
      <c r="BB50" s="1880"/>
      <c r="BC50" s="1880"/>
      <c r="BD50" s="1880"/>
      <c r="BE50" s="1880"/>
      <c r="BF50" s="1881"/>
    </row>
    <row r="51" spans="2:58" ht="13.5" customHeight="1">
      <c r="B51" s="1281"/>
      <c r="C51" s="1885"/>
      <c r="D51" s="1886"/>
      <c r="E51" s="1886"/>
      <c r="F51" s="1886"/>
      <c r="G51" s="1886"/>
      <c r="H51" s="1886"/>
      <c r="I51" s="1886"/>
      <c r="J51" s="1886"/>
      <c r="K51" s="1886"/>
      <c r="L51" s="1886"/>
      <c r="M51" s="1886"/>
      <c r="N51" s="1886"/>
      <c r="O51" s="1886"/>
      <c r="P51" s="1886"/>
      <c r="Q51" s="1886"/>
      <c r="R51" s="1886"/>
      <c r="S51" s="1886"/>
      <c r="T51" s="1886"/>
      <c r="U51" s="1886"/>
      <c r="V51" s="1886"/>
      <c r="W51" s="1887"/>
      <c r="X51" s="1879"/>
      <c r="Y51" s="1880"/>
      <c r="Z51" s="1880"/>
      <c r="AA51" s="1880"/>
      <c r="AB51" s="1880"/>
      <c r="AC51" s="1880"/>
      <c r="AD51" s="1880"/>
      <c r="AE51" s="1880"/>
      <c r="AF51" s="1880"/>
      <c r="AG51" s="1880"/>
      <c r="AH51" s="1880"/>
      <c r="AI51" s="1880"/>
      <c r="AJ51" s="1880"/>
      <c r="AK51" s="1880"/>
      <c r="AL51" s="1880"/>
      <c r="AM51" s="1880"/>
      <c r="AN51" s="1880"/>
      <c r="AO51" s="1880"/>
      <c r="AP51" s="1880"/>
      <c r="AQ51" s="1880"/>
      <c r="AR51" s="1880"/>
      <c r="AS51" s="1880"/>
      <c r="AT51" s="1880"/>
      <c r="AU51" s="1880"/>
      <c r="AV51" s="1880"/>
      <c r="AW51" s="1880"/>
      <c r="AX51" s="1880"/>
      <c r="AY51" s="1880"/>
      <c r="AZ51" s="1880"/>
      <c r="BA51" s="1880"/>
      <c r="BB51" s="1880"/>
      <c r="BC51" s="1880"/>
      <c r="BD51" s="1880"/>
      <c r="BE51" s="1880"/>
      <c r="BF51" s="1881"/>
    </row>
    <row r="52" spans="2:58" ht="13.5" customHeight="1">
      <c r="B52" s="1281"/>
      <c r="C52" s="1864" t="s">
        <v>281</v>
      </c>
      <c r="D52" s="1865"/>
      <c r="E52" s="1865"/>
      <c r="F52" s="1865"/>
      <c r="G52" s="1865"/>
      <c r="H52" s="1865"/>
      <c r="I52" s="1865"/>
      <c r="J52" s="1865"/>
      <c r="K52" s="1865"/>
      <c r="L52" s="1865"/>
      <c r="M52" s="1865"/>
      <c r="N52" s="1865"/>
      <c r="O52" s="1865"/>
      <c r="P52" s="1865"/>
      <c r="Q52" s="1865"/>
      <c r="R52" s="1865"/>
      <c r="S52" s="1865"/>
      <c r="T52" s="1865"/>
      <c r="U52" s="1865"/>
      <c r="V52" s="1865"/>
      <c r="W52" s="1866"/>
      <c r="X52" s="1879"/>
      <c r="Y52" s="1880"/>
      <c r="Z52" s="1880"/>
      <c r="AA52" s="1880"/>
      <c r="AB52" s="1880"/>
      <c r="AC52" s="1880"/>
      <c r="AD52" s="1880"/>
      <c r="AE52" s="1880"/>
      <c r="AF52" s="1880"/>
      <c r="AG52" s="1880"/>
      <c r="AH52" s="1880"/>
      <c r="AI52" s="1880"/>
      <c r="AJ52" s="1880"/>
      <c r="AK52" s="1880"/>
      <c r="AL52" s="1880"/>
      <c r="AM52" s="1880"/>
      <c r="AN52" s="1880"/>
      <c r="AO52" s="1880"/>
      <c r="AP52" s="1880"/>
      <c r="AQ52" s="1880"/>
      <c r="AR52" s="1880"/>
      <c r="AS52" s="1880"/>
      <c r="AT52" s="1880"/>
      <c r="AU52" s="1880"/>
      <c r="AV52" s="1880"/>
      <c r="AW52" s="1880"/>
      <c r="AX52" s="1880"/>
      <c r="AY52" s="1880"/>
      <c r="AZ52" s="1880"/>
      <c r="BA52" s="1880"/>
      <c r="BB52" s="1880"/>
      <c r="BC52" s="1880"/>
      <c r="BD52" s="1880"/>
      <c r="BE52" s="1880"/>
      <c r="BF52" s="1881"/>
    </row>
    <row r="53" spans="2:58" ht="13.5" customHeight="1">
      <c r="B53" s="1281"/>
      <c r="C53" s="1867"/>
      <c r="D53" s="1868"/>
      <c r="E53" s="1868"/>
      <c r="F53" s="1868"/>
      <c r="G53" s="1868"/>
      <c r="H53" s="1868"/>
      <c r="I53" s="1868"/>
      <c r="J53" s="1868"/>
      <c r="K53" s="1868"/>
      <c r="L53" s="1868"/>
      <c r="M53" s="1868"/>
      <c r="N53" s="1868"/>
      <c r="O53" s="1868"/>
      <c r="P53" s="1868"/>
      <c r="Q53" s="1868"/>
      <c r="R53" s="1868"/>
      <c r="S53" s="1868"/>
      <c r="T53" s="1868"/>
      <c r="U53" s="1868"/>
      <c r="V53" s="1868"/>
      <c r="W53" s="1869"/>
      <c r="X53" s="1879"/>
      <c r="Y53" s="1880"/>
      <c r="Z53" s="1880"/>
      <c r="AA53" s="1880"/>
      <c r="AB53" s="1880"/>
      <c r="AC53" s="1880"/>
      <c r="AD53" s="1880"/>
      <c r="AE53" s="1880"/>
      <c r="AF53" s="1880"/>
      <c r="AG53" s="1880"/>
      <c r="AH53" s="1880"/>
      <c r="AI53" s="1880"/>
      <c r="AJ53" s="1880"/>
      <c r="AK53" s="1880"/>
      <c r="AL53" s="1880"/>
      <c r="AM53" s="1880"/>
      <c r="AN53" s="1880"/>
      <c r="AO53" s="1880"/>
      <c r="AP53" s="1880"/>
      <c r="AQ53" s="1880"/>
      <c r="AR53" s="1880"/>
      <c r="AS53" s="1880"/>
      <c r="AT53" s="1880"/>
      <c r="AU53" s="1880"/>
      <c r="AV53" s="1880"/>
      <c r="AW53" s="1880"/>
      <c r="AX53" s="1880"/>
      <c r="AY53" s="1880"/>
      <c r="AZ53" s="1880"/>
      <c r="BA53" s="1880"/>
      <c r="BB53" s="1880"/>
      <c r="BC53" s="1880"/>
      <c r="BD53" s="1880"/>
      <c r="BE53" s="1880"/>
      <c r="BF53" s="1881"/>
    </row>
    <row r="54" spans="2:58" ht="13.5" customHeight="1">
      <c r="B54" s="1281"/>
      <c r="C54" s="1870" t="s">
        <v>279</v>
      </c>
      <c r="D54" s="1871"/>
      <c r="E54" s="1871"/>
      <c r="F54" s="1871"/>
      <c r="G54" s="1871"/>
      <c r="H54" s="1871"/>
      <c r="I54" s="1871"/>
      <c r="J54" s="1871"/>
      <c r="K54" s="1871"/>
      <c r="L54" s="1871"/>
      <c r="M54" s="1871"/>
      <c r="N54" s="1871"/>
      <c r="O54" s="1871"/>
      <c r="P54" s="1871"/>
      <c r="Q54" s="1871"/>
      <c r="R54" s="1871"/>
      <c r="S54" s="1871"/>
      <c r="T54" s="1871"/>
      <c r="U54" s="1871"/>
      <c r="V54" s="1871"/>
      <c r="W54" s="1872"/>
      <c r="X54" s="1879"/>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1"/>
    </row>
    <row r="55" spans="2:58" ht="13.5" customHeight="1" thickBot="1">
      <c r="B55" s="1281"/>
      <c r="C55" s="1873"/>
      <c r="D55" s="1874"/>
      <c r="E55" s="1874"/>
      <c r="F55" s="1874"/>
      <c r="G55" s="1874"/>
      <c r="H55" s="1874"/>
      <c r="I55" s="1874"/>
      <c r="J55" s="1874"/>
      <c r="K55" s="1874"/>
      <c r="L55" s="1874"/>
      <c r="M55" s="1874"/>
      <c r="N55" s="1874"/>
      <c r="O55" s="1874"/>
      <c r="P55" s="1874"/>
      <c r="Q55" s="1874"/>
      <c r="R55" s="1874"/>
      <c r="S55" s="1874"/>
      <c r="T55" s="1874"/>
      <c r="U55" s="1874"/>
      <c r="V55" s="1874"/>
      <c r="W55" s="1875"/>
      <c r="X55" s="1882"/>
      <c r="Y55" s="1883"/>
      <c r="Z55" s="1883"/>
      <c r="AA55" s="1883"/>
      <c r="AB55" s="1883"/>
      <c r="AC55" s="1883"/>
      <c r="AD55" s="1883"/>
      <c r="AE55" s="1883"/>
      <c r="AF55" s="1883"/>
      <c r="AG55" s="1883"/>
      <c r="AH55" s="1883"/>
      <c r="AI55" s="1883"/>
      <c r="AJ55" s="1883"/>
      <c r="AK55" s="1883"/>
      <c r="AL55" s="1883"/>
      <c r="AM55" s="1883"/>
      <c r="AN55" s="1883"/>
      <c r="AO55" s="1883"/>
      <c r="AP55" s="1883"/>
      <c r="AQ55" s="1883"/>
      <c r="AR55" s="1883"/>
      <c r="AS55" s="1883"/>
      <c r="AT55" s="1883"/>
      <c r="AU55" s="1883"/>
      <c r="AV55" s="1883"/>
      <c r="AW55" s="1883"/>
      <c r="AX55" s="1883"/>
      <c r="AY55" s="1883"/>
      <c r="AZ55" s="1883"/>
      <c r="BA55" s="1883"/>
      <c r="BB55" s="1883"/>
      <c r="BC55" s="1883"/>
      <c r="BD55" s="1883"/>
      <c r="BE55" s="1883"/>
      <c r="BF55" s="1884"/>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260</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5" t="s">
        <v>45</v>
      </c>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c r="AR4" s="1915"/>
      <c r="AS4" s="1915"/>
      <c r="AT4" s="1915"/>
      <c r="AU4" s="1915"/>
      <c r="AV4" s="1915"/>
      <c r="AW4" s="1915"/>
      <c r="AX4" s="1915"/>
      <c r="AY4" s="1915"/>
      <c r="AZ4" s="1915"/>
      <c r="BA4" s="1915"/>
      <c r="BB4" s="1915"/>
      <c r="BC4" s="1915"/>
      <c r="BD4" s="1915"/>
      <c r="BE4" s="1915"/>
      <c r="BF4" s="1915"/>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46</v>
      </c>
      <c r="C6" s="1908"/>
      <c r="D6" s="1908"/>
      <c r="E6" s="1908"/>
      <c r="F6" s="1908"/>
      <c r="G6" s="1908"/>
      <c r="H6" s="1908"/>
      <c r="I6" s="1908"/>
      <c r="J6" s="1908"/>
      <c r="K6" s="1908"/>
      <c r="L6" s="1908"/>
      <c r="M6" s="1908"/>
      <c r="N6" s="1908"/>
      <c r="O6" s="1908"/>
      <c r="P6" s="1908"/>
      <c r="Q6" s="1908"/>
      <c r="R6" s="1908"/>
      <c r="S6" s="1908"/>
      <c r="T6" s="1908"/>
      <c r="U6" s="1908"/>
      <c r="V6" s="1908"/>
      <c r="W6" s="1908"/>
      <c r="X6" s="1908"/>
      <c r="Y6" s="1908"/>
      <c r="Z6" s="1908"/>
      <c r="AA6" s="1908"/>
      <c r="AB6" s="1908"/>
      <c r="AC6" s="1908"/>
      <c r="AD6" s="1908"/>
      <c r="AE6" s="1908"/>
      <c r="AF6" s="1908"/>
      <c r="AG6" s="1908"/>
      <c r="AH6" s="1908"/>
      <c r="AI6" s="1908"/>
      <c r="AJ6" s="1908"/>
      <c r="AK6" s="1908"/>
      <c r="AL6" s="1908"/>
      <c r="AM6" s="1908"/>
      <c r="AN6" s="1908"/>
      <c r="AO6" s="1908"/>
      <c r="AP6" s="1908"/>
      <c r="AQ6" s="1908"/>
      <c r="AR6" s="1908"/>
      <c r="AS6" s="1908"/>
      <c r="AT6" s="1908"/>
      <c r="AU6" s="1908"/>
      <c r="AV6" s="1908"/>
      <c r="AW6" s="1908"/>
      <c r="AX6" s="1908"/>
      <c r="AY6" s="1908"/>
      <c r="AZ6" s="1908"/>
      <c r="BA6" s="1908"/>
      <c r="BB6" s="1908"/>
      <c r="BC6" s="1908"/>
      <c r="BD6" s="1908"/>
      <c r="BE6" s="1908"/>
      <c r="BF6" s="1908"/>
    </row>
    <row r="7" spans="2:58" s="5" customFormat="1" ht="13.5" customHeight="1">
      <c r="B7" s="1314"/>
      <c r="C7" s="1896" t="s">
        <v>254</v>
      </c>
      <c r="D7" s="1896"/>
      <c r="E7" s="1896"/>
      <c r="F7" s="1896"/>
      <c r="G7" s="1896"/>
      <c r="H7" s="1896"/>
      <c r="I7" s="1896"/>
      <c r="J7" s="1896"/>
      <c r="K7" s="1896"/>
      <c r="L7" s="1896"/>
      <c r="M7" s="1896"/>
      <c r="N7" s="1896"/>
      <c r="O7" s="1896"/>
      <c r="P7" s="1313"/>
      <c r="Q7" s="1313"/>
      <c r="R7" s="1897"/>
      <c r="S7" s="1897"/>
      <c r="T7" s="1897"/>
      <c r="U7" s="1897"/>
      <c r="V7" s="1897"/>
      <c r="W7" s="1897"/>
      <c r="X7" s="1897"/>
      <c r="Y7" s="1897"/>
      <c r="Z7" s="1897"/>
      <c r="AA7" s="1897"/>
      <c r="AB7" s="1897"/>
      <c r="AC7" s="1897"/>
      <c r="AD7" s="1897"/>
      <c r="AE7" s="1897"/>
      <c r="AF7" s="1897"/>
      <c r="AG7" s="1897"/>
      <c r="AH7" s="1897"/>
      <c r="AI7" s="1897"/>
      <c r="AJ7" s="1897"/>
      <c r="AK7" s="1897"/>
      <c r="AL7" s="1897"/>
      <c r="AM7" s="1897"/>
      <c r="AN7" s="1897"/>
      <c r="AO7" s="1897"/>
      <c r="AP7" s="1897"/>
      <c r="AQ7" s="1897"/>
      <c r="AR7" s="1897"/>
      <c r="AS7" s="1897"/>
      <c r="AT7" s="1897"/>
      <c r="AU7" s="1897"/>
      <c r="AV7" s="1897"/>
      <c r="AW7" s="1897"/>
      <c r="AX7" s="1897"/>
      <c r="AY7" s="1897"/>
      <c r="AZ7" s="1897"/>
      <c r="BA7" s="1897"/>
      <c r="BB7" s="1897"/>
      <c r="BC7" s="1897"/>
      <c r="BD7" s="1897"/>
      <c r="BE7" s="1897"/>
      <c r="BF7" s="1897"/>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96" t="s">
        <v>47</v>
      </c>
      <c r="G9" s="1896"/>
      <c r="H9" s="1896"/>
      <c r="I9" s="1896"/>
      <c r="J9" s="1896"/>
      <c r="K9" s="1896"/>
      <c r="L9" s="1896"/>
      <c r="M9" s="1896"/>
      <c r="N9" s="1896"/>
      <c r="O9" s="1896"/>
      <c r="P9" s="1313"/>
      <c r="Q9" s="1313"/>
      <c r="R9" s="1897"/>
      <c r="S9" s="1897"/>
      <c r="T9" s="1897"/>
      <c r="U9" s="1897"/>
      <c r="V9" s="1897"/>
      <c r="W9" s="1897"/>
      <c r="X9" s="1897"/>
      <c r="Y9" s="1897"/>
      <c r="Z9" s="1897"/>
      <c r="AA9" s="1897"/>
      <c r="AB9" s="1897"/>
      <c r="AC9" s="1897"/>
      <c r="AD9" s="1897"/>
      <c r="AE9" s="1897"/>
      <c r="AF9" s="1897"/>
      <c r="AG9" s="1897"/>
      <c r="AH9" s="1897"/>
      <c r="AI9" s="1897"/>
      <c r="AJ9" s="1897"/>
      <c r="AK9" s="1897"/>
      <c r="AL9" s="1897"/>
      <c r="AM9" s="1897"/>
      <c r="AN9" s="1897"/>
      <c r="AO9" s="1897"/>
      <c r="AP9" s="1897"/>
      <c r="AQ9" s="1897"/>
      <c r="AR9" s="1897"/>
      <c r="AS9" s="1897"/>
      <c r="AT9" s="1897"/>
      <c r="AU9" s="1897"/>
      <c r="AV9" s="1897"/>
      <c r="AW9" s="1897"/>
      <c r="AX9" s="1897"/>
      <c r="AY9" s="1897"/>
      <c r="AZ9" s="1897"/>
      <c r="BA9" s="1897"/>
      <c r="BB9" s="1897"/>
      <c r="BC9" s="1897"/>
      <c r="BD9" s="1897"/>
      <c r="BE9" s="1897"/>
      <c r="BF9" s="1897"/>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96" t="s">
        <v>48</v>
      </c>
      <c r="G11" s="1896"/>
      <c r="H11" s="1896"/>
      <c r="I11" s="1896"/>
      <c r="J11" s="1896"/>
      <c r="K11" s="1896"/>
      <c r="L11" s="1896"/>
      <c r="M11" s="1896"/>
      <c r="N11" s="1896"/>
      <c r="O11" s="1896"/>
      <c r="P11" s="1314"/>
      <c r="Q11" s="1316" t="s">
        <v>49</v>
      </c>
      <c r="R11" s="1898"/>
      <c r="S11" s="1898"/>
      <c r="T11" s="1898"/>
      <c r="U11" s="1898"/>
      <c r="V11" s="1898"/>
      <c r="W11" s="1898"/>
      <c r="X11" s="1898"/>
      <c r="Y11" s="1898"/>
      <c r="Z11" s="1898"/>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96" t="s">
        <v>50</v>
      </c>
      <c r="G13" s="1896"/>
      <c r="H13" s="1896"/>
      <c r="I13" s="1896"/>
      <c r="J13" s="1896"/>
      <c r="K13" s="1896"/>
      <c r="L13" s="1896"/>
      <c r="M13" s="1896"/>
      <c r="N13" s="1896"/>
      <c r="O13" s="1896"/>
      <c r="P13" s="1313"/>
      <c r="Q13" s="1313"/>
      <c r="R13" s="1897">
        <f>IFERROR(VLOOKUP(CA7,CG101:CS110,10,FALSE),"")</f>
        <v>0</v>
      </c>
      <c r="S13" s="1897"/>
      <c r="T13" s="1897"/>
      <c r="U13" s="1897"/>
      <c r="V13" s="1897"/>
      <c r="W13" s="1897"/>
      <c r="X13" s="1897"/>
      <c r="Y13" s="1897"/>
      <c r="Z13" s="1897"/>
      <c r="AA13" s="1897"/>
      <c r="AB13" s="1897"/>
      <c r="AC13" s="1897"/>
      <c r="AD13" s="1897"/>
      <c r="AE13" s="1897"/>
      <c r="AF13" s="1897"/>
      <c r="AG13" s="1897"/>
      <c r="AH13" s="1897"/>
      <c r="AI13" s="1897"/>
      <c r="AJ13" s="1897"/>
      <c r="AK13" s="1897"/>
      <c r="AL13" s="1897"/>
      <c r="AM13" s="1897"/>
      <c r="AN13" s="1897"/>
      <c r="AO13" s="1897"/>
      <c r="AP13" s="1897"/>
      <c r="AQ13" s="1897"/>
      <c r="AR13" s="1897"/>
      <c r="AS13" s="1897"/>
      <c r="AT13" s="1897"/>
      <c r="AU13" s="1897"/>
      <c r="AV13" s="1897"/>
      <c r="AW13" s="1897"/>
      <c r="AX13" s="1897"/>
      <c r="AY13" s="1897"/>
      <c r="AZ13" s="1897"/>
      <c r="BA13" s="1897"/>
      <c r="BB13" s="1897"/>
      <c r="BC13" s="1897"/>
      <c r="BD13" s="1897"/>
      <c r="BE13" s="1897"/>
      <c r="BF13" s="1897"/>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96" t="s">
        <v>51</v>
      </c>
      <c r="G15" s="1896"/>
      <c r="H15" s="1896"/>
      <c r="I15" s="1896"/>
      <c r="J15" s="1896"/>
      <c r="K15" s="1896"/>
      <c r="L15" s="1896"/>
      <c r="M15" s="1896"/>
      <c r="N15" s="1896"/>
      <c r="O15" s="1896"/>
      <c r="P15" s="1313"/>
      <c r="Q15" s="1313"/>
      <c r="R15" s="1897"/>
      <c r="S15" s="1897"/>
      <c r="T15" s="1897"/>
      <c r="U15" s="1897"/>
      <c r="V15" s="1897"/>
      <c r="W15" s="1897"/>
      <c r="X15" s="1897"/>
      <c r="Y15" s="1897"/>
      <c r="Z15" s="1897"/>
      <c r="AA15" s="1897"/>
      <c r="AB15" s="1897"/>
      <c r="AC15" s="1897"/>
      <c r="AD15" s="1897"/>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908" t="s">
        <v>210</v>
      </c>
      <c r="C18" s="1908"/>
      <c r="D18" s="1908"/>
      <c r="E18" s="1908"/>
      <c r="F18" s="1908"/>
      <c r="G18" s="1908"/>
      <c r="H18" s="1908"/>
      <c r="I18" s="1908"/>
      <c r="J18" s="1908"/>
      <c r="K18" s="1908"/>
      <c r="L18" s="1908"/>
      <c r="M18" s="1908"/>
      <c r="N18" s="1908"/>
      <c r="O18" s="1908"/>
      <c r="P18" s="1908"/>
      <c r="Q18" s="1908"/>
      <c r="R18" s="1908"/>
      <c r="S18" s="1908"/>
      <c r="T18" s="1908"/>
      <c r="U18" s="1908"/>
      <c r="V18" s="1908"/>
      <c r="W18" s="1908"/>
      <c r="X18" s="1908"/>
      <c r="Y18" s="1908"/>
      <c r="Z18" s="1908"/>
      <c r="AA18" s="1908"/>
      <c r="AB18" s="1908"/>
      <c r="AC18" s="1908"/>
      <c r="AD18" s="1908"/>
      <c r="AE18" s="1908"/>
      <c r="AF18" s="1908"/>
      <c r="AG18" s="1908"/>
      <c r="AH18" s="1908"/>
      <c r="AI18" s="1908"/>
      <c r="AJ18" s="1908"/>
      <c r="AK18" s="1908"/>
      <c r="AL18" s="1908"/>
      <c r="AM18" s="1908"/>
      <c r="AN18" s="1908"/>
      <c r="AO18" s="1908"/>
      <c r="AP18" s="1908"/>
      <c r="AQ18" s="1908"/>
      <c r="AR18" s="1908"/>
      <c r="AS18" s="1908"/>
      <c r="AT18" s="1908"/>
      <c r="AU18" s="1908"/>
      <c r="AV18" s="1908"/>
      <c r="AW18" s="1908"/>
      <c r="AX18" s="1908"/>
      <c r="AY18" s="1908"/>
      <c r="AZ18" s="1908"/>
      <c r="BA18" s="1908"/>
      <c r="BB18" s="1908"/>
      <c r="BC18" s="1908"/>
      <c r="BD18" s="1908"/>
      <c r="BE18" s="1908"/>
      <c r="BF18" s="1908"/>
    </row>
    <row r="19" spans="2:58" s="5" customFormat="1" ht="13.5" customHeight="1">
      <c r="B19" s="1314"/>
      <c r="C19" s="1896" t="s">
        <v>254</v>
      </c>
      <c r="D19" s="1896"/>
      <c r="E19" s="1896"/>
      <c r="F19" s="1896"/>
      <c r="G19" s="1896"/>
      <c r="H19" s="1896"/>
      <c r="I19" s="1896"/>
      <c r="J19" s="1896"/>
      <c r="K19" s="1896"/>
      <c r="L19" s="1896"/>
      <c r="M19" s="1896"/>
      <c r="N19" s="1896"/>
      <c r="O19" s="1896"/>
      <c r="P19" s="1313"/>
      <c r="Q19" s="1313"/>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c r="AR19" s="1897"/>
      <c r="AS19" s="1897"/>
      <c r="AT19" s="1897"/>
      <c r="AU19" s="1897"/>
      <c r="AV19" s="1897"/>
      <c r="AW19" s="1897"/>
      <c r="AX19" s="1897"/>
      <c r="AY19" s="1897"/>
      <c r="AZ19" s="1897"/>
      <c r="BA19" s="1897"/>
      <c r="BB19" s="1897"/>
      <c r="BC19" s="1897"/>
      <c r="BD19" s="1897"/>
      <c r="BE19" s="1897"/>
      <c r="BF19" s="1897"/>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96" t="s">
        <v>47</v>
      </c>
      <c r="G21" s="1896"/>
      <c r="H21" s="1896"/>
      <c r="I21" s="1896"/>
      <c r="J21" s="1896"/>
      <c r="K21" s="1896"/>
      <c r="L21" s="1896"/>
      <c r="M21" s="1896"/>
      <c r="N21" s="1896"/>
      <c r="O21" s="1896"/>
      <c r="P21" s="1313"/>
      <c r="Q21" s="1313"/>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1897"/>
      <c r="AM21" s="1897"/>
      <c r="AN21" s="1897"/>
      <c r="AO21" s="1897"/>
      <c r="AP21" s="1897"/>
      <c r="AQ21" s="1897"/>
      <c r="AR21" s="1897"/>
      <c r="AS21" s="1897"/>
      <c r="AT21" s="1897"/>
      <c r="AU21" s="1897"/>
      <c r="AV21" s="1897"/>
      <c r="AW21" s="1897"/>
      <c r="AX21" s="1897"/>
      <c r="AY21" s="1897"/>
      <c r="AZ21" s="1897"/>
      <c r="BA21" s="1897"/>
      <c r="BB21" s="1897"/>
      <c r="BC21" s="1897"/>
      <c r="BD21" s="1897"/>
      <c r="BE21" s="1897"/>
      <c r="BF21" s="1897"/>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96" t="s">
        <v>48</v>
      </c>
      <c r="G23" s="1896"/>
      <c r="H23" s="1896"/>
      <c r="I23" s="1896"/>
      <c r="J23" s="1896"/>
      <c r="K23" s="1896"/>
      <c r="L23" s="1896"/>
      <c r="M23" s="1896"/>
      <c r="N23" s="1896"/>
      <c r="O23" s="1896"/>
      <c r="P23" s="1314"/>
      <c r="Q23" s="1316" t="s">
        <v>49</v>
      </c>
      <c r="R23" s="1898"/>
      <c r="S23" s="1898"/>
      <c r="T23" s="1898"/>
      <c r="U23" s="1898"/>
      <c r="V23" s="1898"/>
      <c r="W23" s="1898"/>
      <c r="X23" s="1898"/>
      <c r="Y23" s="1898"/>
      <c r="Z23" s="1898"/>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96" t="s">
        <v>50</v>
      </c>
      <c r="G25" s="1896"/>
      <c r="H25" s="1896"/>
      <c r="I25" s="1896"/>
      <c r="J25" s="1896"/>
      <c r="K25" s="1896"/>
      <c r="L25" s="1896"/>
      <c r="M25" s="1896"/>
      <c r="N25" s="1896"/>
      <c r="O25" s="1896"/>
      <c r="P25" s="1313"/>
      <c r="Q25" s="1313"/>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1897"/>
      <c r="AM25" s="1897"/>
      <c r="AN25" s="1897"/>
      <c r="AO25" s="1897"/>
      <c r="AP25" s="1897"/>
      <c r="AQ25" s="1897"/>
      <c r="AR25" s="1897"/>
      <c r="AS25" s="1897"/>
      <c r="AT25" s="1897"/>
      <c r="AU25" s="1897"/>
      <c r="AV25" s="1897"/>
      <c r="AW25" s="1897"/>
      <c r="AX25" s="1897"/>
      <c r="AY25" s="1897"/>
      <c r="AZ25" s="1897"/>
      <c r="BA25" s="1897"/>
      <c r="BB25" s="1897"/>
      <c r="BC25" s="1897"/>
      <c r="BD25" s="1897"/>
      <c r="BE25" s="1897"/>
      <c r="BF25" s="1897"/>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96" t="s">
        <v>51</v>
      </c>
      <c r="G27" s="1896"/>
      <c r="H27" s="1896"/>
      <c r="I27" s="1896"/>
      <c r="J27" s="1896"/>
      <c r="K27" s="1896"/>
      <c r="L27" s="1896"/>
      <c r="M27" s="1896"/>
      <c r="N27" s="1896"/>
      <c r="O27" s="1896"/>
      <c r="P27" s="1313"/>
      <c r="Q27" s="1313"/>
      <c r="R27" s="1897"/>
      <c r="S27" s="1897"/>
      <c r="T27" s="1897"/>
      <c r="U27" s="1897"/>
      <c r="V27" s="1897"/>
      <c r="W27" s="1897"/>
      <c r="X27" s="1897"/>
      <c r="Y27" s="1897"/>
      <c r="Z27" s="1897"/>
      <c r="AA27" s="1897"/>
      <c r="AB27" s="1897"/>
      <c r="AC27" s="1897"/>
      <c r="AD27" s="1897"/>
      <c r="AE27" s="1314"/>
      <c r="AF27" s="1313"/>
      <c r="AG27" s="1313"/>
      <c r="AH27" s="1896" t="s">
        <v>253</v>
      </c>
      <c r="AI27" s="1896"/>
      <c r="AJ27" s="1896"/>
      <c r="AK27" s="1896"/>
      <c r="AL27" s="1896"/>
      <c r="AM27" s="1896"/>
      <c r="AN27" s="1896"/>
      <c r="AO27" s="1896"/>
      <c r="AP27" s="1896"/>
      <c r="AQ27" s="1896"/>
      <c r="AR27" s="1313"/>
      <c r="AS27" s="1313"/>
      <c r="AT27" s="1897"/>
      <c r="AU27" s="1897"/>
      <c r="AV27" s="1897"/>
      <c r="AW27" s="1897"/>
      <c r="AX27" s="1897"/>
      <c r="AY27" s="1897"/>
      <c r="AZ27" s="1897"/>
      <c r="BA27" s="1897"/>
      <c r="BB27" s="1897"/>
      <c r="BC27" s="1897"/>
      <c r="BD27" s="1897"/>
      <c r="BE27" s="1897"/>
      <c r="BF27" s="1897"/>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908" t="s">
        <v>52</v>
      </c>
      <c r="C30" s="1908"/>
      <c r="D30" s="1908"/>
      <c r="E30" s="1908"/>
      <c r="F30" s="1908"/>
      <c r="G30" s="1908"/>
      <c r="H30" s="1908"/>
      <c r="I30" s="1908"/>
      <c r="J30" s="1908"/>
      <c r="K30" s="1908"/>
      <c r="L30" s="1908"/>
      <c r="M30" s="1908"/>
      <c r="N30" s="1908"/>
      <c r="O30" s="1908"/>
      <c r="P30" s="1908"/>
      <c r="Q30" s="1908"/>
      <c r="R30" s="1908"/>
      <c r="S30" s="1908"/>
      <c r="T30" s="1908"/>
      <c r="U30" s="1908"/>
      <c r="V30" s="1908"/>
      <c r="W30" s="1908"/>
      <c r="X30" s="1908"/>
      <c r="Y30" s="1908"/>
      <c r="Z30" s="1908"/>
      <c r="AA30" s="1908"/>
      <c r="AB30" s="1908"/>
      <c r="AC30" s="1908"/>
      <c r="AD30" s="1908"/>
      <c r="AE30" s="1908"/>
      <c r="AF30" s="1908"/>
      <c r="AG30" s="1908"/>
      <c r="AH30" s="1908"/>
      <c r="AI30" s="1908"/>
      <c r="AJ30" s="1908"/>
      <c r="AK30" s="1908"/>
      <c r="AL30" s="1908"/>
      <c r="AM30" s="1908"/>
      <c r="AN30" s="1908"/>
      <c r="AO30" s="1908"/>
      <c r="AP30" s="1908"/>
      <c r="AQ30" s="1908"/>
      <c r="AR30" s="1908"/>
      <c r="AS30" s="1908"/>
      <c r="AT30" s="1908"/>
      <c r="AU30" s="1908"/>
      <c r="AV30" s="1908"/>
      <c r="AW30" s="1908"/>
      <c r="AX30" s="1908"/>
      <c r="AY30" s="1908"/>
      <c r="AZ30" s="1908"/>
      <c r="BA30" s="1908"/>
      <c r="BB30" s="1908"/>
      <c r="BC30" s="1908"/>
      <c r="BD30" s="1908"/>
      <c r="BE30" s="1908"/>
      <c r="BF30" s="1908"/>
    </row>
    <row r="31" spans="2:58" s="5" customFormat="1" ht="13.5" customHeight="1">
      <c r="B31" s="1314"/>
      <c r="C31" s="1896" t="s">
        <v>254</v>
      </c>
      <c r="D31" s="1896"/>
      <c r="E31" s="1896"/>
      <c r="F31" s="1896"/>
      <c r="G31" s="1896"/>
      <c r="H31" s="1896"/>
      <c r="I31" s="1896"/>
      <c r="J31" s="1896"/>
      <c r="K31" s="1896"/>
      <c r="L31" s="1896"/>
      <c r="M31" s="1896"/>
      <c r="N31" s="1896"/>
      <c r="O31" s="1896"/>
      <c r="P31" s="1313"/>
      <c r="Q31" s="1313"/>
      <c r="R31" s="1897"/>
      <c r="S31" s="1897"/>
      <c r="T31" s="1897"/>
      <c r="U31" s="1897"/>
      <c r="V31" s="1897"/>
      <c r="W31" s="1897"/>
      <c r="X31" s="1897"/>
      <c r="Y31" s="1897"/>
      <c r="Z31" s="1897"/>
      <c r="AA31" s="1897"/>
      <c r="AB31" s="1897"/>
      <c r="AC31" s="1897"/>
      <c r="AD31" s="1897"/>
      <c r="AE31" s="1897"/>
      <c r="AF31" s="1897"/>
      <c r="AG31" s="1897"/>
      <c r="AH31" s="1897"/>
      <c r="AI31" s="1897"/>
      <c r="AJ31" s="1897"/>
      <c r="AK31" s="1897"/>
      <c r="AL31" s="1897"/>
      <c r="AM31" s="1897"/>
      <c r="AN31" s="1897"/>
      <c r="AO31" s="1897"/>
      <c r="AP31" s="1897"/>
      <c r="AQ31" s="1897"/>
      <c r="AR31" s="1897"/>
      <c r="AS31" s="1897"/>
      <c r="AT31" s="1897"/>
      <c r="AU31" s="1897"/>
      <c r="AV31" s="1897"/>
      <c r="AW31" s="1897"/>
      <c r="AX31" s="1897"/>
      <c r="AY31" s="1897"/>
      <c r="AZ31" s="1897"/>
      <c r="BA31" s="1897"/>
      <c r="BB31" s="1897"/>
      <c r="BC31" s="1897"/>
      <c r="BD31" s="1897"/>
      <c r="BE31" s="1897"/>
      <c r="BF31" s="1897"/>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96" t="s">
        <v>47</v>
      </c>
      <c r="G33" s="1896"/>
      <c r="H33" s="1896"/>
      <c r="I33" s="1896"/>
      <c r="J33" s="1896"/>
      <c r="K33" s="1896"/>
      <c r="L33" s="1896"/>
      <c r="M33" s="1896"/>
      <c r="N33" s="1896"/>
      <c r="O33" s="1896"/>
      <c r="P33" s="1313"/>
      <c r="Q33" s="1313"/>
      <c r="R33" s="1897"/>
      <c r="S33" s="1897"/>
      <c r="T33" s="1897"/>
      <c r="U33" s="1897"/>
      <c r="V33" s="1897"/>
      <c r="W33" s="1897"/>
      <c r="X33" s="1897"/>
      <c r="Y33" s="1897"/>
      <c r="Z33" s="1897"/>
      <c r="AA33" s="1897"/>
      <c r="AB33" s="1897"/>
      <c r="AC33" s="1897"/>
      <c r="AD33" s="1897"/>
      <c r="AE33" s="1897"/>
      <c r="AF33" s="1897"/>
      <c r="AG33" s="1897"/>
      <c r="AH33" s="1897"/>
      <c r="AI33" s="1897"/>
      <c r="AJ33" s="1897"/>
      <c r="AK33" s="1897"/>
      <c r="AL33" s="1897"/>
      <c r="AM33" s="1897"/>
      <c r="AN33" s="1897"/>
      <c r="AO33" s="1897"/>
      <c r="AP33" s="1897"/>
      <c r="AQ33" s="1897"/>
      <c r="AR33" s="1897"/>
      <c r="AS33" s="1897"/>
      <c r="AT33" s="1897"/>
      <c r="AU33" s="1897"/>
      <c r="AV33" s="1897"/>
      <c r="AW33" s="1897"/>
      <c r="AX33" s="1897"/>
      <c r="AY33" s="1897"/>
      <c r="AZ33" s="1897"/>
      <c r="BA33" s="1897"/>
      <c r="BB33" s="1897"/>
      <c r="BC33" s="1897"/>
      <c r="BD33" s="1897"/>
      <c r="BE33" s="1897"/>
      <c r="BF33" s="1897"/>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96" t="s">
        <v>48</v>
      </c>
      <c r="G35" s="1896"/>
      <c r="H35" s="1896"/>
      <c r="I35" s="1896"/>
      <c r="J35" s="1896"/>
      <c r="K35" s="1896"/>
      <c r="L35" s="1896"/>
      <c r="M35" s="1896"/>
      <c r="N35" s="1896"/>
      <c r="O35" s="1896"/>
      <c r="P35" s="1314"/>
      <c r="Q35" s="1316" t="s">
        <v>49</v>
      </c>
      <c r="R35" s="1898"/>
      <c r="S35" s="1898"/>
      <c r="T35" s="1898"/>
      <c r="U35" s="1898"/>
      <c r="V35" s="1898"/>
      <c r="W35" s="1898"/>
      <c r="X35" s="1898"/>
      <c r="Y35" s="1898"/>
      <c r="Z35" s="1898"/>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96" t="s">
        <v>50</v>
      </c>
      <c r="G37" s="1896"/>
      <c r="H37" s="1896"/>
      <c r="I37" s="1896"/>
      <c r="J37" s="1896"/>
      <c r="K37" s="1896"/>
      <c r="L37" s="1896"/>
      <c r="M37" s="1896"/>
      <c r="N37" s="1896"/>
      <c r="O37" s="1896"/>
      <c r="P37" s="1313"/>
      <c r="Q37" s="1313"/>
      <c r="R37" s="1897"/>
      <c r="S37" s="1897"/>
      <c r="T37" s="1897"/>
      <c r="U37" s="1897"/>
      <c r="V37" s="1897"/>
      <c r="W37" s="1897"/>
      <c r="X37" s="1897"/>
      <c r="Y37" s="1897"/>
      <c r="Z37" s="1897"/>
      <c r="AA37" s="1897"/>
      <c r="AB37" s="1897"/>
      <c r="AC37" s="1897"/>
      <c r="AD37" s="1897"/>
      <c r="AE37" s="1897"/>
      <c r="AF37" s="1897"/>
      <c r="AG37" s="1897"/>
      <c r="AH37" s="1897"/>
      <c r="AI37" s="1897"/>
      <c r="AJ37" s="1897"/>
      <c r="AK37" s="1897"/>
      <c r="AL37" s="1897"/>
      <c r="AM37" s="1897"/>
      <c r="AN37" s="1897"/>
      <c r="AO37" s="1897"/>
      <c r="AP37" s="1897"/>
      <c r="AQ37" s="1897"/>
      <c r="AR37" s="1897"/>
      <c r="AS37" s="1897"/>
      <c r="AT37" s="1897"/>
      <c r="AU37" s="1897"/>
      <c r="AV37" s="1897"/>
      <c r="AW37" s="1897"/>
      <c r="AX37" s="1897"/>
      <c r="AY37" s="1897"/>
      <c r="AZ37" s="1897"/>
      <c r="BA37" s="1897"/>
      <c r="BB37" s="1897"/>
      <c r="BC37" s="1897"/>
      <c r="BD37" s="1897"/>
      <c r="BE37" s="1897"/>
      <c r="BF37" s="1897"/>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96" t="s">
        <v>51</v>
      </c>
      <c r="G39" s="1896"/>
      <c r="H39" s="1896"/>
      <c r="I39" s="1896"/>
      <c r="J39" s="1896"/>
      <c r="K39" s="1896"/>
      <c r="L39" s="1896"/>
      <c r="M39" s="1896"/>
      <c r="N39" s="1896"/>
      <c r="O39" s="1896"/>
      <c r="P39" s="1313"/>
      <c r="Q39" s="1313"/>
      <c r="R39" s="1897"/>
      <c r="S39" s="1897"/>
      <c r="T39" s="1897"/>
      <c r="U39" s="1897"/>
      <c r="V39" s="1897"/>
      <c r="W39" s="1897"/>
      <c r="X39" s="1897"/>
      <c r="Y39" s="1897"/>
      <c r="Z39" s="1897"/>
      <c r="AA39" s="1897"/>
      <c r="AB39" s="1897"/>
      <c r="AC39" s="1897"/>
      <c r="AD39" s="1897"/>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908" t="s">
        <v>53</v>
      </c>
      <c r="C42" s="1908"/>
      <c r="D42" s="1908"/>
      <c r="E42" s="1908"/>
      <c r="F42" s="1908"/>
      <c r="G42" s="1908"/>
      <c r="H42" s="1908"/>
      <c r="I42" s="1908"/>
      <c r="J42" s="1908"/>
      <c r="K42" s="1908"/>
      <c r="L42" s="1908"/>
      <c r="M42" s="1908"/>
      <c r="N42" s="1908"/>
      <c r="O42" s="1908"/>
      <c r="P42" s="1908"/>
      <c r="Q42" s="1908"/>
      <c r="R42" s="1908"/>
      <c r="S42" s="1908"/>
      <c r="T42" s="1908"/>
      <c r="U42" s="1908"/>
      <c r="V42" s="1908"/>
      <c r="W42" s="1908"/>
      <c r="X42" s="1908"/>
      <c r="Y42" s="1908"/>
      <c r="Z42" s="1908"/>
      <c r="AA42" s="1908"/>
      <c r="AB42" s="1908"/>
      <c r="AC42" s="1908"/>
      <c r="AD42" s="1908"/>
      <c r="AE42" s="1908"/>
      <c r="AF42" s="1908"/>
      <c r="AG42" s="1908"/>
      <c r="AH42" s="1908"/>
      <c r="AI42" s="1908"/>
      <c r="AJ42" s="1908"/>
      <c r="AK42" s="1908"/>
      <c r="AL42" s="1908"/>
      <c r="AM42" s="1908"/>
      <c r="AN42" s="1908"/>
      <c r="AO42" s="1908"/>
      <c r="AP42" s="1908"/>
      <c r="AQ42" s="1908"/>
      <c r="AR42" s="1908"/>
      <c r="AS42" s="1908"/>
      <c r="AT42" s="1908"/>
      <c r="AU42" s="1908"/>
      <c r="AV42" s="1908"/>
      <c r="AW42" s="1908"/>
      <c r="AX42" s="1908"/>
      <c r="AY42" s="1908"/>
      <c r="AZ42" s="1908"/>
      <c r="BA42" s="1908"/>
      <c r="BB42" s="1908"/>
      <c r="BC42" s="1908"/>
      <c r="BD42" s="1908"/>
      <c r="BE42" s="1908"/>
      <c r="BF42" s="1908"/>
    </row>
    <row r="43" spans="2:58" s="5" customFormat="1" ht="13.5" customHeight="1">
      <c r="B43" s="1313"/>
      <c r="C43" s="1314"/>
      <c r="D43" s="1316"/>
      <c r="E43" s="1316"/>
      <c r="F43" s="1896" t="s">
        <v>54</v>
      </c>
      <c r="G43" s="1896"/>
      <c r="H43" s="1896"/>
      <c r="I43" s="1896"/>
      <c r="J43" s="1896"/>
      <c r="K43" s="1896"/>
      <c r="L43" s="1896"/>
      <c r="M43" s="1896"/>
      <c r="N43" s="1896"/>
      <c r="O43" s="1896"/>
      <c r="P43" s="1313"/>
      <c r="Q43" s="1313"/>
      <c r="R43" s="1916"/>
      <c r="S43" s="1916"/>
      <c r="T43" s="1916"/>
      <c r="U43" s="1916"/>
      <c r="V43" s="1313" t="s">
        <v>55</v>
      </c>
      <c r="W43" s="1314"/>
      <c r="X43" s="1313"/>
      <c r="Y43" s="1313"/>
      <c r="Z43" s="1313"/>
      <c r="AA43" s="1916"/>
      <c r="AB43" s="1916"/>
      <c r="AC43" s="1916"/>
      <c r="AD43" s="1916"/>
      <c r="AE43" s="1916"/>
      <c r="AF43" s="1916"/>
      <c r="AG43" s="1916"/>
      <c r="AH43" s="1910" t="s">
        <v>56</v>
      </c>
      <c r="AI43" s="1910"/>
      <c r="AJ43" s="1910"/>
      <c r="AK43" s="1910"/>
      <c r="AL43" s="1910"/>
      <c r="AM43" s="1910"/>
      <c r="AN43" s="1910"/>
      <c r="AO43" s="1917"/>
      <c r="AP43" s="1917"/>
      <c r="AQ43" s="1917"/>
      <c r="AR43" s="1917"/>
      <c r="AS43" s="1917"/>
      <c r="AT43" s="1917"/>
      <c r="AU43" s="1917"/>
      <c r="AV43" s="1917"/>
      <c r="AW43" s="1917"/>
      <c r="AX43" s="1917"/>
      <c r="AY43" s="1917"/>
      <c r="AZ43" s="1917"/>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96" t="s">
        <v>57</v>
      </c>
      <c r="G45" s="1896"/>
      <c r="H45" s="1896"/>
      <c r="I45" s="1896"/>
      <c r="J45" s="1896"/>
      <c r="K45" s="1896"/>
      <c r="L45" s="1896"/>
      <c r="M45" s="1896"/>
      <c r="N45" s="1896"/>
      <c r="O45" s="1896"/>
      <c r="P45" s="1313"/>
      <c r="Q45" s="1313"/>
      <c r="R45" s="1897"/>
      <c r="S45" s="1897"/>
      <c r="T45" s="1897"/>
      <c r="U45" s="1897"/>
      <c r="V45" s="1897"/>
      <c r="W45" s="1897"/>
      <c r="X45" s="1897"/>
      <c r="Y45" s="1897"/>
      <c r="Z45" s="1897"/>
      <c r="AA45" s="1897"/>
      <c r="AB45" s="1897"/>
      <c r="AC45" s="1897"/>
      <c r="AD45" s="1897"/>
      <c r="AE45" s="1897"/>
      <c r="AF45" s="1897"/>
      <c r="AG45" s="1897"/>
      <c r="AH45" s="1897"/>
      <c r="AI45" s="1897"/>
      <c r="AJ45" s="1897"/>
      <c r="AK45" s="1897"/>
      <c r="AL45" s="1897"/>
      <c r="AM45" s="1897"/>
      <c r="AN45" s="1897"/>
      <c r="AO45" s="1897"/>
      <c r="AP45" s="1897"/>
      <c r="AQ45" s="1897"/>
      <c r="AR45" s="1897"/>
      <c r="AS45" s="1897"/>
      <c r="AT45" s="1897"/>
      <c r="AU45" s="1897"/>
      <c r="AV45" s="1897"/>
      <c r="AW45" s="1897"/>
      <c r="AX45" s="1897"/>
      <c r="AY45" s="1897"/>
      <c r="AZ45" s="1897"/>
      <c r="BA45" s="1897"/>
      <c r="BB45" s="1897"/>
      <c r="BC45" s="1897"/>
      <c r="BD45" s="1897"/>
      <c r="BE45" s="1897"/>
      <c r="BF45" s="1897"/>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96" t="s">
        <v>58</v>
      </c>
      <c r="G47" s="1896"/>
      <c r="H47" s="1896"/>
      <c r="I47" s="1896"/>
      <c r="J47" s="1896"/>
      <c r="K47" s="1896"/>
      <c r="L47" s="1896"/>
      <c r="M47" s="1896"/>
      <c r="N47" s="1896"/>
      <c r="O47" s="1896"/>
      <c r="P47" s="1313"/>
      <c r="Q47" s="1313"/>
      <c r="R47" s="1916"/>
      <c r="S47" s="1916"/>
      <c r="T47" s="1916"/>
      <c r="U47" s="1916"/>
      <c r="V47" s="1313" t="s">
        <v>59</v>
      </c>
      <c r="W47" s="1314"/>
      <c r="X47" s="1313"/>
      <c r="Y47" s="1313"/>
      <c r="Z47" s="1313"/>
      <c r="AA47" s="1313"/>
      <c r="AB47" s="1313"/>
      <c r="AC47" s="1313"/>
      <c r="AD47" s="1916"/>
      <c r="AE47" s="1916"/>
      <c r="AF47" s="1916"/>
      <c r="AG47" s="1916"/>
      <c r="AH47" s="1916"/>
      <c r="AI47" s="1916"/>
      <c r="AJ47" s="1916"/>
      <c r="AK47" s="1910" t="s">
        <v>60</v>
      </c>
      <c r="AL47" s="1910"/>
      <c r="AM47" s="1910"/>
      <c r="AN47" s="1910"/>
      <c r="AO47" s="1910"/>
      <c r="AP47" s="1910"/>
      <c r="AQ47" s="1910"/>
      <c r="AR47" s="1910"/>
      <c r="AS47" s="1917"/>
      <c r="AT47" s="1917"/>
      <c r="AU47" s="1917"/>
      <c r="AV47" s="1917"/>
      <c r="AW47" s="1917"/>
      <c r="AX47" s="1917"/>
      <c r="AY47" s="1917"/>
      <c r="AZ47" s="1917"/>
      <c r="BA47" s="1917"/>
      <c r="BB47" s="1917"/>
      <c r="BC47" s="1917"/>
      <c r="BD47" s="1917"/>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97"/>
      <c r="S48" s="1897"/>
      <c r="T48" s="1897"/>
      <c r="U48" s="1897"/>
      <c r="V48" s="1897"/>
      <c r="W48" s="1897"/>
      <c r="X48" s="1897"/>
      <c r="Y48" s="1897"/>
      <c r="Z48" s="1897"/>
      <c r="AA48" s="1897"/>
      <c r="AB48" s="1897"/>
      <c r="AC48" s="1897"/>
      <c r="AD48" s="1897"/>
      <c r="AE48" s="1897"/>
      <c r="AF48" s="1897"/>
      <c r="AG48" s="1897"/>
      <c r="AH48" s="1897"/>
      <c r="AI48" s="1897"/>
      <c r="AJ48" s="1897"/>
      <c r="AK48" s="1897"/>
      <c r="AL48" s="1897"/>
      <c r="AM48" s="1897"/>
      <c r="AN48" s="1897"/>
      <c r="AO48" s="1897"/>
      <c r="AP48" s="1897"/>
      <c r="AQ48" s="1897"/>
      <c r="AR48" s="1897"/>
      <c r="AS48" s="1897"/>
      <c r="AT48" s="1897"/>
      <c r="AU48" s="1897"/>
      <c r="AV48" s="1897"/>
      <c r="AW48" s="1897"/>
      <c r="AX48" s="1897"/>
      <c r="AY48" s="1897"/>
      <c r="AZ48" s="1897"/>
      <c r="BA48" s="1897"/>
      <c r="BB48" s="1897"/>
      <c r="BC48" s="1897"/>
      <c r="BD48" s="1897"/>
      <c r="BE48" s="1897"/>
      <c r="BF48" s="1897"/>
    </row>
    <row r="49" spans="2:111" s="5" customFormat="1" ht="13.5" customHeight="1">
      <c r="B49" s="1313"/>
      <c r="C49" s="1314"/>
      <c r="D49" s="1316"/>
      <c r="E49" s="1316"/>
      <c r="F49" s="1896" t="s">
        <v>48</v>
      </c>
      <c r="G49" s="1896"/>
      <c r="H49" s="1896"/>
      <c r="I49" s="1896"/>
      <c r="J49" s="1896"/>
      <c r="K49" s="1896"/>
      <c r="L49" s="1896"/>
      <c r="M49" s="1896"/>
      <c r="N49" s="1896"/>
      <c r="O49" s="1896"/>
      <c r="P49" s="1314"/>
      <c r="Q49" s="1316" t="s">
        <v>49</v>
      </c>
      <c r="R49" s="1898"/>
      <c r="S49" s="1898"/>
      <c r="T49" s="1898"/>
      <c r="U49" s="1898"/>
      <c r="V49" s="1898"/>
      <c r="W49" s="1898"/>
      <c r="X49" s="1898"/>
      <c r="Y49" s="1898"/>
      <c r="Z49" s="1898"/>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96" t="s">
        <v>61</v>
      </c>
      <c r="G51" s="1896"/>
      <c r="H51" s="1896"/>
      <c r="I51" s="1896"/>
      <c r="J51" s="1896"/>
      <c r="K51" s="1896"/>
      <c r="L51" s="1896"/>
      <c r="M51" s="1896"/>
      <c r="N51" s="1896"/>
      <c r="O51" s="1896"/>
      <c r="P51" s="1313"/>
      <c r="Q51" s="1313"/>
      <c r="R51" s="1897"/>
      <c r="S51" s="1897"/>
      <c r="T51" s="1897"/>
      <c r="U51" s="1897"/>
      <c r="V51" s="1897"/>
      <c r="W51" s="1897"/>
      <c r="X51" s="1897"/>
      <c r="Y51" s="1897"/>
      <c r="Z51" s="1897"/>
      <c r="AA51" s="1897"/>
      <c r="AB51" s="1897"/>
      <c r="AC51" s="1897"/>
      <c r="AD51" s="1897"/>
      <c r="AE51" s="1897"/>
      <c r="AF51" s="1897"/>
      <c r="AG51" s="1897"/>
      <c r="AH51" s="1897"/>
      <c r="AI51" s="1897"/>
      <c r="AJ51" s="1897"/>
      <c r="AK51" s="1897"/>
      <c r="AL51" s="1897"/>
      <c r="AM51" s="1897"/>
      <c r="AN51" s="1897"/>
      <c r="AO51" s="1897"/>
      <c r="AP51" s="1897"/>
      <c r="AQ51" s="1897"/>
      <c r="AR51" s="1897"/>
      <c r="AS51" s="1897"/>
      <c r="AT51" s="1897"/>
      <c r="AU51" s="1897"/>
      <c r="AV51" s="1897"/>
      <c r="AW51" s="1897"/>
      <c r="AX51" s="1897"/>
      <c r="AY51" s="1897"/>
      <c r="AZ51" s="1897"/>
      <c r="BA51" s="1897"/>
      <c r="BB51" s="1897"/>
      <c r="BC51" s="1897"/>
      <c r="BD51" s="1897"/>
      <c r="BE51" s="1897"/>
      <c r="BF51" s="1897"/>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96" t="s">
        <v>51</v>
      </c>
      <c r="G53" s="1896"/>
      <c r="H53" s="1896"/>
      <c r="I53" s="1896"/>
      <c r="J53" s="1896"/>
      <c r="K53" s="1896"/>
      <c r="L53" s="1896"/>
      <c r="M53" s="1896"/>
      <c r="N53" s="1896"/>
      <c r="O53" s="1896"/>
      <c r="P53" s="1313"/>
      <c r="Q53" s="1313"/>
      <c r="R53" s="1897"/>
      <c r="S53" s="1897"/>
      <c r="T53" s="1897"/>
      <c r="U53" s="1897"/>
      <c r="V53" s="1897"/>
      <c r="W53" s="1897"/>
      <c r="X53" s="1897"/>
      <c r="Y53" s="1897"/>
      <c r="Z53" s="1897"/>
      <c r="AA53" s="1897"/>
      <c r="AB53" s="1897"/>
      <c r="AC53" s="1897"/>
      <c r="AD53" s="1897"/>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908" t="s">
        <v>62</v>
      </c>
      <c r="C56" s="1908"/>
      <c r="D56" s="1908"/>
      <c r="E56" s="1908"/>
      <c r="F56" s="1908"/>
      <c r="G56" s="1908"/>
      <c r="H56" s="1908"/>
      <c r="I56" s="1908"/>
      <c r="J56" s="1908"/>
      <c r="K56" s="1908"/>
      <c r="L56" s="1908"/>
      <c r="M56" s="1908"/>
      <c r="N56" s="1908"/>
      <c r="O56" s="1908"/>
      <c r="P56" s="1908"/>
      <c r="Q56" s="1908"/>
      <c r="R56" s="1908"/>
      <c r="S56" s="1908"/>
      <c r="T56" s="1908"/>
      <c r="U56" s="1908"/>
      <c r="V56" s="1908"/>
      <c r="W56" s="1908"/>
      <c r="X56" s="1908"/>
      <c r="Y56" s="1908"/>
      <c r="Z56" s="1908"/>
      <c r="AA56" s="1908"/>
      <c r="AB56" s="1908"/>
      <c r="AC56" s="1908"/>
      <c r="AD56" s="1908"/>
      <c r="AE56" s="1908"/>
      <c r="AF56" s="1908"/>
      <c r="AG56" s="1908"/>
      <c r="AH56" s="1908"/>
      <c r="AI56" s="1908"/>
      <c r="AJ56" s="1908"/>
      <c r="AK56" s="1908"/>
      <c r="AL56" s="1908"/>
      <c r="AM56" s="1908"/>
      <c r="AN56" s="1908"/>
      <c r="AO56" s="1908"/>
      <c r="AP56" s="1908"/>
      <c r="AQ56" s="1908"/>
      <c r="AR56" s="1908"/>
      <c r="AS56" s="1908"/>
      <c r="AT56" s="1908"/>
      <c r="AU56" s="1908"/>
      <c r="AV56" s="1908"/>
      <c r="AW56" s="1908"/>
      <c r="AX56" s="1908"/>
      <c r="AY56" s="1908"/>
      <c r="AZ56" s="1908"/>
      <c r="BA56" s="1908"/>
      <c r="BB56" s="1908"/>
      <c r="BC56" s="1908"/>
      <c r="BD56" s="1908"/>
      <c r="BE56" s="1908"/>
      <c r="BF56" s="1908"/>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280</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912" t="s">
        <v>4</v>
      </c>
      <c r="AB59" s="1912"/>
      <c r="AC59" s="1313" t="s">
        <v>282</v>
      </c>
      <c r="AD59" s="1313"/>
      <c r="AE59" s="1314"/>
      <c r="AF59" s="1314"/>
      <c r="AG59" s="1314"/>
      <c r="AH59" s="1314"/>
      <c r="AI59" s="1314"/>
      <c r="AJ59" s="1913" t="str">
        <f>IF(AA59="■","□","■")</f>
        <v>■</v>
      </c>
      <c r="AK59" s="1913"/>
      <c r="AL59" s="1314" t="s">
        <v>283</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909" t="s">
        <v>111</v>
      </c>
      <c r="C61" s="1909"/>
      <c r="D61" s="1909"/>
      <c r="E61" s="1909"/>
      <c r="F61" s="1909"/>
      <c r="G61" s="1909"/>
      <c r="H61" s="1909"/>
      <c r="I61" s="1909"/>
      <c r="J61" s="1909"/>
      <c r="K61" s="1909"/>
      <c r="L61" s="1909"/>
      <c r="M61" s="1909"/>
      <c r="N61" s="1909"/>
      <c r="O61" s="1909"/>
      <c r="P61" s="1909"/>
      <c r="Q61" s="1909"/>
      <c r="R61" s="1909"/>
      <c r="S61" s="1909"/>
      <c r="T61" s="1909"/>
      <c r="U61" s="1909"/>
      <c r="V61" s="1909"/>
      <c r="W61" s="1909"/>
      <c r="X61" s="1909"/>
      <c r="Y61" s="1909"/>
      <c r="Z61" s="1909"/>
      <c r="AA61" s="1909"/>
      <c r="AB61" s="1909"/>
      <c r="AC61" s="1909"/>
      <c r="AD61" s="1909"/>
      <c r="AE61" s="1909"/>
      <c r="AF61" s="1909"/>
      <c r="AG61" s="1909"/>
      <c r="AH61" s="1909"/>
      <c r="AI61" s="1909"/>
      <c r="AJ61" s="1909"/>
      <c r="AK61" s="1909"/>
      <c r="AL61" s="1909"/>
      <c r="AM61" s="1909"/>
      <c r="AN61" s="1909"/>
      <c r="AO61" s="1909"/>
      <c r="AP61" s="1909"/>
      <c r="AQ61" s="1909"/>
      <c r="AR61" s="1909"/>
      <c r="AS61" s="1909"/>
      <c r="AT61" s="1909"/>
      <c r="AU61" s="1909"/>
      <c r="AV61" s="1909"/>
      <c r="AW61" s="1909"/>
      <c r="AX61" s="1909"/>
      <c r="AY61" s="1909"/>
      <c r="AZ61" s="1909"/>
      <c r="BA61" s="1909"/>
      <c r="BB61" s="1909"/>
      <c r="BC61" s="1909"/>
      <c r="BD61" s="1909"/>
      <c r="BE61" s="1909"/>
      <c r="BF61" s="1909"/>
    </row>
    <row r="62" spans="2:111" s="5" customFormat="1" ht="13.5" customHeight="1">
      <c r="B62" s="1897"/>
      <c r="C62" s="1897"/>
      <c r="D62" s="1897"/>
      <c r="E62" s="1897"/>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7"/>
      <c r="AK62" s="1897"/>
      <c r="AL62" s="1897"/>
      <c r="AM62" s="1897"/>
      <c r="AN62" s="1897"/>
      <c r="AO62" s="1897"/>
      <c r="AP62" s="1897"/>
      <c r="AQ62" s="1897"/>
      <c r="AR62" s="1897"/>
      <c r="AS62" s="1897"/>
      <c r="AT62" s="1897"/>
      <c r="AU62" s="1897"/>
      <c r="AV62" s="1897"/>
      <c r="AW62" s="1897"/>
      <c r="AX62" s="1897"/>
      <c r="AY62" s="1897"/>
      <c r="AZ62" s="1897"/>
      <c r="BA62" s="1897"/>
      <c r="BB62" s="1897"/>
      <c r="BC62" s="1897"/>
      <c r="BD62" s="1897"/>
      <c r="BE62" s="1897"/>
      <c r="BF62" s="1897"/>
      <c r="BI62" s="5" t="s">
        <v>287</v>
      </c>
      <c r="BV62" s="1899" t="s">
        <v>286</v>
      </c>
      <c r="BW62" s="1900"/>
      <c r="BX62" s="1900"/>
      <c r="BY62" s="1900"/>
      <c r="BZ62" s="1900"/>
      <c r="CA62" s="1900"/>
      <c r="CB62" s="1900"/>
      <c r="CC62" s="1900"/>
      <c r="CD62" s="1900"/>
      <c r="CE62" s="1900"/>
      <c r="CF62" s="1901"/>
      <c r="CG62" s="1394"/>
      <c r="CH62" s="1395"/>
      <c r="CI62" s="1395"/>
      <c r="CJ62" s="1395"/>
      <c r="CK62" s="1395"/>
      <c r="CL62" s="1395"/>
      <c r="CM62" s="1395"/>
      <c r="CN62" s="1395"/>
      <c r="CO62" s="1395"/>
      <c r="CP62" s="1395"/>
      <c r="CQ62" s="1395"/>
      <c r="CR62" s="1395"/>
      <c r="CS62" s="1395"/>
      <c r="CT62" s="1395"/>
      <c r="CU62" s="1395"/>
      <c r="CV62" s="1395"/>
      <c r="CW62" s="1395"/>
      <c r="CX62" s="1395"/>
      <c r="CY62" s="1395"/>
      <c r="CZ62" s="1395"/>
      <c r="DA62" s="1395"/>
      <c r="DB62" s="1395"/>
      <c r="DC62" s="1395"/>
      <c r="DD62" s="1395"/>
      <c r="DE62" s="1395"/>
      <c r="DF62" s="1395"/>
      <c r="DG62" s="1395"/>
    </row>
    <row r="63" spans="2:111" s="5" customFormat="1" ht="13.5" customHeight="1">
      <c r="B63" s="1911"/>
      <c r="C63" s="1911"/>
      <c r="D63" s="1911"/>
      <c r="E63" s="1911"/>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1"/>
      <c r="AK63" s="1911"/>
      <c r="AL63" s="1911"/>
      <c r="AM63" s="1911"/>
      <c r="AN63" s="1911"/>
      <c r="AO63" s="1911"/>
      <c r="AP63" s="1911"/>
      <c r="AQ63" s="1911"/>
      <c r="AR63" s="1911"/>
      <c r="AS63" s="1911"/>
      <c r="AT63" s="1911"/>
      <c r="AU63" s="1911"/>
      <c r="AV63" s="1911"/>
      <c r="AW63" s="1911"/>
      <c r="AX63" s="1911"/>
      <c r="AY63" s="1911"/>
      <c r="AZ63" s="1911"/>
      <c r="BA63" s="1911"/>
      <c r="BB63" s="1911"/>
      <c r="BC63" s="1911"/>
      <c r="BD63" s="1911"/>
      <c r="BE63" s="1911"/>
      <c r="BF63" s="1911"/>
      <c r="BV63" s="1902"/>
      <c r="BW63" s="1903"/>
      <c r="BX63" s="1903"/>
      <c r="BY63" s="1903"/>
      <c r="BZ63" s="1903"/>
      <c r="CA63" s="1903"/>
      <c r="CB63" s="1903"/>
      <c r="CC63" s="1903"/>
      <c r="CD63" s="1903"/>
      <c r="CE63" s="1903"/>
      <c r="CF63" s="1904"/>
      <c r="CG63" s="1394"/>
      <c r="CH63" s="1395"/>
      <c r="CI63" s="1395"/>
      <c r="CJ63" s="1395"/>
      <c r="CK63" s="1395"/>
      <c r="CL63" s="1395"/>
      <c r="CM63" s="1395"/>
      <c r="CN63" s="1395"/>
      <c r="CO63" s="1395"/>
      <c r="CP63" s="1395"/>
      <c r="CQ63" s="1395"/>
      <c r="CR63" s="1395"/>
      <c r="CS63" s="1395"/>
      <c r="CT63" s="1395"/>
      <c r="CU63" s="1395"/>
      <c r="CV63" s="1395"/>
      <c r="CW63" s="1395"/>
      <c r="CX63" s="1395"/>
      <c r="CY63" s="1395"/>
      <c r="CZ63" s="1395"/>
      <c r="DA63" s="1395"/>
      <c r="DB63" s="1395"/>
      <c r="DC63" s="1395"/>
      <c r="DD63" s="1395"/>
      <c r="DE63" s="1395"/>
      <c r="DF63" s="1395"/>
      <c r="DG63" s="1395"/>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905"/>
      <c r="BW64" s="1906"/>
      <c r="BX64" s="1906"/>
      <c r="BY64" s="1906"/>
      <c r="BZ64" s="1906"/>
      <c r="CA64" s="1906"/>
      <c r="CB64" s="1906"/>
      <c r="CC64" s="1906"/>
      <c r="CD64" s="1906"/>
      <c r="CE64" s="1906"/>
      <c r="CF64" s="1907"/>
      <c r="CG64" s="1394"/>
      <c r="CH64" s="1395"/>
      <c r="CI64" s="1395"/>
      <c r="CJ64" s="1395"/>
      <c r="CK64" s="1395"/>
      <c r="CL64" s="1395"/>
      <c r="CM64" s="1395"/>
      <c r="CN64" s="1395"/>
      <c r="CO64" s="1395"/>
      <c r="CP64" s="1395"/>
      <c r="CQ64" s="1395"/>
      <c r="CR64" s="1395"/>
      <c r="CS64" s="1395"/>
      <c r="CT64" s="1395"/>
      <c r="CU64" s="1395"/>
      <c r="CV64" s="1395"/>
      <c r="CW64" s="1395"/>
      <c r="CX64" s="1395"/>
      <c r="CY64" s="1395"/>
      <c r="CZ64" s="1395"/>
      <c r="DA64" s="1395"/>
      <c r="DB64" s="1395"/>
      <c r="DC64" s="1395"/>
      <c r="DD64" s="1395"/>
      <c r="DE64" s="1395"/>
      <c r="DF64" s="1395"/>
      <c r="DG64" s="1395"/>
    </row>
    <row r="83" spans="44:44" ht="13.5" customHeight="1">
      <c r="AR83" s="1396">
        <f>'第2面（入力）'!K30</f>
        <v>0</v>
      </c>
    </row>
    <row r="98" spans="79:97" ht="13.5" customHeight="1">
      <c r="CG98" s="1410">
        <v>1</v>
      </c>
      <c r="CH98" s="1410">
        <v>2</v>
      </c>
      <c r="CI98" s="1410">
        <v>3</v>
      </c>
      <c r="CJ98" s="1410">
        <v>4</v>
      </c>
      <c r="CK98" s="1410">
        <v>5</v>
      </c>
      <c r="CL98" s="1410">
        <v>6</v>
      </c>
      <c r="CM98" s="1410">
        <v>7</v>
      </c>
      <c r="CN98" s="1410">
        <v>8</v>
      </c>
      <c r="CO98" s="1410">
        <v>9</v>
      </c>
      <c r="CP98" s="1410">
        <v>10</v>
      </c>
      <c r="CQ98" s="1410">
        <v>11</v>
      </c>
      <c r="CR98" s="1410">
        <v>12</v>
      </c>
      <c r="CS98" s="1410">
        <v>13</v>
      </c>
    </row>
    <row r="99" spans="79:97" ht="13.5" customHeight="1" thickBot="1">
      <c r="CG99" s="1410" t="s">
        <v>2234</v>
      </c>
      <c r="CH99" s="1410" t="s">
        <v>2233</v>
      </c>
      <c r="CI99" s="1410" t="s">
        <v>1556</v>
      </c>
      <c r="CJ99" s="1410" t="s">
        <v>28</v>
      </c>
      <c r="CK99" s="1410" t="s">
        <v>2234</v>
      </c>
      <c r="CL99" s="1410" t="s">
        <v>2233</v>
      </c>
      <c r="CM99" s="1410" t="s">
        <v>1556</v>
      </c>
      <c r="CN99" s="1410" t="s">
        <v>2235</v>
      </c>
      <c r="CO99" s="1410" t="s">
        <v>2236</v>
      </c>
      <c r="CP99" s="1410" t="s">
        <v>2237</v>
      </c>
      <c r="CQ99" s="1410" t="s">
        <v>1179</v>
      </c>
      <c r="CR99" s="1410" t="s">
        <v>2238</v>
      </c>
      <c r="CS99" s="1410" t="s">
        <v>2239</v>
      </c>
    </row>
    <row r="100" spans="79:97" ht="13.5" customHeight="1">
      <c r="CA100" s="1393" t="s">
        <v>1825</v>
      </c>
      <c r="CC100" s="1393" t="s">
        <v>1825</v>
      </c>
      <c r="CF100" s="1397" t="s">
        <v>2232</v>
      </c>
      <c r="CG100" s="1398"/>
      <c r="CH100" s="1398"/>
      <c r="CI100" s="1398"/>
      <c r="CJ100" s="1398" t="s">
        <v>2232</v>
      </c>
      <c r="CK100" s="1398"/>
      <c r="CL100" s="1398"/>
      <c r="CM100" s="1398"/>
      <c r="CN100" s="1398"/>
      <c r="CO100" s="1399"/>
      <c r="CP100" s="1399"/>
      <c r="CQ100" s="1399"/>
      <c r="CR100" s="1399"/>
      <c r="CS100" s="1406"/>
    </row>
    <row r="101" spans="79:97" ht="13.5" customHeight="1">
      <c r="CA101" s="1393" t="s">
        <v>1827</v>
      </c>
      <c r="CC101" s="1393" t="s">
        <v>1828</v>
      </c>
      <c r="CF101" s="1400" t="s">
        <v>1801</v>
      </c>
      <c r="CG101" s="1393">
        <f>'第2面（入力）'!L2</f>
        <v>0</v>
      </c>
      <c r="CH101" s="1393">
        <f>'第2面（入力）'!S2</f>
        <v>0</v>
      </c>
      <c r="CI101" s="1393">
        <f>'第2面（入力）'!Z2</f>
        <v>0</v>
      </c>
      <c r="CJ101" s="1393">
        <f>'第2面（入力）'!K3</f>
        <v>0</v>
      </c>
      <c r="CK101" s="1393">
        <f>'第2面（入力）'!L4</f>
        <v>0</v>
      </c>
      <c r="CL101" s="1393">
        <f>'第2面（入力）'!T4</f>
        <v>0</v>
      </c>
      <c r="CM101" s="1401">
        <f>'第2面（入力）'!AA4</f>
        <v>0</v>
      </c>
      <c r="CN101" s="7">
        <f>'第2面（入力）'!K5</f>
        <v>0</v>
      </c>
      <c r="CO101" s="1393">
        <f>'第2面（入力）'!K6</f>
        <v>0</v>
      </c>
      <c r="CP101" s="1393">
        <f>'第2面（入力）'!K7</f>
        <v>0</v>
      </c>
      <c r="CQ101" s="1393">
        <f>'第2面（入力）'!K8</f>
        <v>0</v>
      </c>
      <c r="CR101" s="1393">
        <f>'第2面（入力）'!K9</f>
        <v>0</v>
      </c>
      <c r="CS101" s="1407">
        <f>'第2面（入力）'!K10</f>
        <v>0</v>
      </c>
    </row>
    <row r="102" spans="79:97" ht="13.5" customHeight="1">
      <c r="CA102" s="1393" t="s">
        <v>1830</v>
      </c>
      <c r="CC102" s="1393" t="s">
        <v>1831</v>
      </c>
      <c r="CF102" s="1400" t="s">
        <v>1814</v>
      </c>
      <c r="CG102" s="1393">
        <f>'第2面（入力）'!L12</f>
        <v>0</v>
      </c>
      <c r="CH102" s="1393">
        <f>'第2面（入力）'!S12</f>
        <v>0</v>
      </c>
      <c r="CI102" s="1393">
        <f>'第2面（入力）'!Z12</f>
        <v>0</v>
      </c>
      <c r="CJ102" s="1393">
        <f>'第2面（入力）'!K13</f>
        <v>0</v>
      </c>
      <c r="CK102" s="1393">
        <f>'第2面（入力）'!L14</f>
        <v>0</v>
      </c>
      <c r="CL102" s="1393">
        <f>'第2面（入力）'!T14</f>
        <v>0</v>
      </c>
      <c r="CM102" s="1401">
        <f>'第2面（入力）'!AA14</f>
        <v>0</v>
      </c>
      <c r="CN102" s="1393">
        <f>'第2面（入力）'!K15</f>
        <v>0</v>
      </c>
      <c r="CO102" s="1393">
        <f>'第2面（入力）'!K16</f>
        <v>0</v>
      </c>
      <c r="CP102" s="1393">
        <f>'第2面（入力）'!K17</f>
        <v>0</v>
      </c>
      <c r="CQ102" s="1393">
        <f>'第2面（入力）'!K18</f>
        <v>0</v>
      </c>
      <c r="CR102" s="1393">
        <f>'第2面（入力）'!K19</f>
        <v>0</v>
      </c>
      <c r="CS102" s="1405">
        <f>'第2面（入力）'!K20</f>
        <v>0</v>
      </c>
    </row>
    <row r="103" spans="79:97" ht="13.5" customHeight="1">
      <c r="CA103" s="1393" t="s">
        <v>1833</v>
      </c>
      <c r="CC103" s="1393" t="s">
        <v>1834</v>
      </c>
      <c r="CF103" s="1400" t="s">
        <v>1815</v>
      </c>
      <c r="CG103" s="1393">
        <f>'第2面（入力）'!L22</f>
        <v>0</v>
      </c>
      <c r="CH103" s="1393">
        <f>'第2面（入力）'!S22</f>
        <v>0</v>
      </c>
      <c r="CI103" s="1393">
        <f>'第2面（入力）'!Z22</f>
        <v>0</v>
      </c>
      <c r="CJ103" s="1393">
        <f>'第2面（入力）'!K23</f>
        <v>0</v>
      </c>
      <c r="CK103" s="1393">
        <f>'第2面（入力）'!L24</f>
        <v>0</v>
      </c>
      <c r="CL103" s="1393">
        <f>'第2面（入力）'!T24</f>
        <v>0</v>
      </c>
      <c r="CM103" s="1401">
        <f>'第2面（入力）'!AA24</f>
        <v>0</v>
      </c>
      <c r="CN103" s="1393">
        <f>'第2面（入力）'!K25</f>
        <v>0</v>
      </c>
      <c r="CO103" s="1393">
        <f>'第2面（入力）'!K26</f>
        <v>0</v>
      </c>
      <c r="CP103" s="1393">
        <f>'第2面（入力）'!K27</f>
        <v>0</v>
      </c>
      <c r="CQ103" s="1393">
        <f>'第2面（入力）'!K28</f>
        <v>0</v>
      </c>
      <c r="CR103" s="1401">
        <f>'第2面（入力）'!K29</f>
        <v>0</v>
      </c>
      <c r="CS103" s="1402">
        <f>'第2面（入力）'!K30</f>
        <v>0</v>
      </c>
    </row>
    <row r="104" spans="79:97" ht="13.5" customHeight="1">
      <c r="CA104" s="1393" t="s">
        <v>1836</v>
      </c>
      <c r="CC104" s="1393" t="s">
        <v>1837</v>
      </c>
      <c r="CF104" s="1400" t="s">
        <v>1816</v>
      </c>
      <c r="CG104" s="1393">
        <f>'第2面（入力）'!L32</f>
        <v>0</v>
      </c>
      <c r="CH104" s="1393">
        <f>'第2面（入力）'!S32</f>
        <v>0</v>
      </c>
      <c r="CI104" s="1401">
        <f>'第2面（入力）'!Z32</f>
        <v>0</v>
      </c>
      <c r="CJ104" s="1393">
        <f>'第2面（入力）'!K33</f>
        <v>0</v>
      </c>
      <c r="CK104" s="1393">
        <f>'第2面（入力）'!L34</f>
        <v>0</v>
      </c>
      <c r="CL104" s="1393">
        <f>'第2面（入力）'!T34</f>
        <v>0</v>
      </c>
      <c r="CM104" s="1401">
        <f>'第2面（入力）'!AA34</f>
        <v>0</v>
      </c>
      <c r="CN104" s="1393">
        <f>'第2面（入力）'!K35</f>
        <v>0</v>
      </c>
      <c r="CO104" s="1393">
        <f>'第2面（入力）'!K36</f>
        <v>0</v>
      </c>
      <c r="CP104" s="1393">
        <f>'第2面（入力）'!K37</f>
        <v>0</v>
      </c>
      <c r="CQ104" s="1401">
        <f>'第2面（入力）'!K38</f>
        <v>0</v>
      </c>
      <c r="CR104" s="1401">
        <f>'第2面（入力）'!K39</f>
        <v>0</v>
      </c>
      <c r="CS104" s="1402">
        <f>'第2面（入力）'!K40</f>
        <v>0</v>
      </c>
    </row>
    <row r="105" spans="79:97" ht="13.5" customHeight="1">
      <c r="CA105" s="1393" t="s">
        <v>1839</v>
      </c>
      <c r="CC105" s="1393" t="s">
        <v>1840</v>
      </c>
      <c r="CF105" s="1400" t="s">
        <v>1817</v>
      </c>
      <c r="CG105" s="1393">
        <f>'第2面（入力）'!L42</f>
        <v>0</v>
      </c>
      <c r="CH105" s="1393">
        <f>'第2面（入力）'!S42</f>
        <v>0</v>
      </c>
      <c r="CI105" s="1401">
        <f>'第2面（入力）'!Z42</f>
        <v>0</v>
      </c>
      <c r="CJ105" s="1393">
        <f>'第2面（入力）'!K43</f>
        <v>0</v>
      </c>
      <c r="CK105" s="1393">
        <f>'第2面（入力）'!L44</f>
        <v>0</v>
      </c>
      <c r="CL105" s="1393">
        <f>'第2面（入力）'!T44</f>
        <v>0</v>
      </c>
      <c r="CM105" s="1401">
        <f>'第2面（入力）'!AA44</f>
        <v>0</v>
      </c>
      <c r="CN105" s="1393">
        <f>'第2面（入力）'!K45</f>
        <v>0</v>
      </c>
      <c r="CO105" s="1393">
        <f>'第2面（入力）'!K46</f>
        <v>0</v>
      </c>
      <c r="CP105" s="1393">
        <f>'第2面（入力）'!K47</f>
        <v>0</v>
      </c>
      <c r="CQ105" s="1401">
        <f>'第2面（入力）'!K48</f>
        <v>0</v>
      </c>
      <c r="CR105" s="1401">
        <f>'第2面（入力）'!K49</f>
        <v>0</v>
      </c>
      <c r="CS105" s="1402">
        <f>'第2面（入力）'!K50</f>
        <v>0</v>
      </c>
    </row>
    <row r="106" spans="79:97" ht="13.5" customHeight="1">
      <c r="CA106" s="1393" t="s">
        <v>1842</v>
      </c>
      <c r="CC106" s="1393" t="s">
        <v>1843</v>
      </c>
      <c r="CF106" s="1400" t="s">
        <v>1818</v>
      </c>
      <c r="CG106" s="1393">
        <f>'第2面（入力）'!L52</f>
        <v>0</v>
      </c>
      <c r="CH106" s="1393">
        <f>'第2面（入力）'!S52</f>
        <v>0</v>
      </c>
      <c r="CI106" s="1401">
        <f>'第2面（入力）'!Z52</f>
        <v>0</v>
      </c>
      <c r="CJ106" s="1393">
        <f>'第2面（入力）'!K53</f>
        <v>0</v>
      </c>
      <c r="CK106" s="1393">
        <f>'第2面（入力）'!L54</f>
        <v>0</v>
      </c>
      <c r="CL106" s="1393">
        <f>'第2面（入力）'!T54</f>
        <v>0</v>
      </c>
      <c r="CM106" s="1401">
        <f>'第2面（入力）'!AA54</f>
        <v>0</v>
      </c>
      <c r="CN106" s="1393">
        <f>'第2面（入力）'!K55</f>
        <v>0</v>
      </c>
      <c r="CO106" s="1393">
        <f>'第2面（入力）'!K56</f>
        <v>0</v>
      </c>
      <c r="CP106" s="1393">
        <f>'第2面（入力）'!K57</f>
        <v>0</v>
      </c>
      <c r="CQ106" s="1401">
        <f>'第2面（入力）'!K58</f>
        <v>0</v>
      </c>
      <c r="CR106" s="1401">
        <f>'第2面（入力）'!K59</f>
        <v>0</v>
      </c>
      <c r="CS106" s="1402">
        <f>'第2面（入力）'!K60</f>
        <v>0</v>
      </c>
    </row>
    <row r="107" spans="79:97" ht="13.5" customHeight="1">
      <c r="CA107" s="1393" t="s">
        <v>1845</v>
      </c>
      <c r="CC107" s="1393" t="s">
        <v>1846</v>
      </c>
      <c r="CF107" s="1400" t="s">
        <v>1819</v>
      </c>
      <c r="CG107" s="1393">
        <f>'第2面（入力）'!L62</f>
        <v>0</v>
      </c>
      <c r="CH107" s="1393">
        <f>'第2面（入力）'!S62</f>
        <v>0</v>
      </c>
      <c r="CI107" s="1401">
        <f>'第2面（入力）'!Z62</f>
        <v>0</v>
      </c>
      <c r="CJ107" s="1393">
        <f>'第2面（入力）'!K63</f>
        <v>0</v>
      </c>
      <c r="CK107" s="1393">
        <f>'第2面（入力）'!L64</f>
        <v>0</v>
      </c>
      <c r="CL107" s="1393">
        <f>'第2面（入力）'!T64</f>
        <v>0</v>
      </c>
      <c r="CM107" s="1401">
        <f>'第2面（入力）'!AA64</f>
        <v>0</v>
      </c>
      <c r="CN107" s="1393">
        <f>'第2面（入力）'!K65</f>
        <v>0</v>
      </c>
      <c r="CO107" s="1393">
        <f>'第2面（入力）'!K66</f>
        <v>0</v>
      </c>
      <c r="CP107" s="1393">
        <f>'第2面（入力）'!K67</f>
        <v>0</v>
      </c>
      <c r="CQ107" s="1401">
        <f>'第2面（入力）'!K68</f>
        <v>0</v>
      </c>
      <c r="CR107" s="1401">
        <f>'第2面（入力）'!K69</f>
        <v>0</v>
      </c>
      <c r="CS107" s="1402">
        <f>'第2面（入力）'!K70</f>
        <v>0</v>
      </c>
    </row>
    <row r="108" spans="79:97" ht="13.5" customHeight="1">
      <c r="CA108" s="1393" t="s">
        <v>1848</v>
      </c>
      <c r="CC108" s="1393" t="s">
        <v>1849</v>
      </c>
      <c r="CF108" s="1400" t="s">
        <v>1820</v>
      </c>
      <c r="CG108" s="1393">
        <f>'第2面（入力）'!L72</f>
        <v>0</v>
      </c>
      <c r="CH108" s="1393">
        <f>'第2面（入力）'!S72</f>
        <v>0</v>
      </c>
      <c r="CI108" s="1401">
        <f>'第2面（入力）'!Z72</f>
        <v>0</v>
      </c>
      <c r="CJ108" s="1393">
        <f>'第2面（入力）'!K73</f>
        <v>0</v>
      </c>
      <c r="CK108" s="1393">
        <f>'第2面（入力）'!L74</f>
        <v>0</v>
      </c>
      <c r="CL108" s="1393">
        <f>'第2面（入力）'!T74</f>
        <v>0</v>
      </c>
      <c r="CM108" s="1401">
        <f>'第2面（入力）'!AA74</f>
        <v>0</v>
      </c>
      <c r="CN108" s="1393">
        <f>'第2面（入力）'!K75</f>
        <v>0</v>
      </c>
      <c r="CO108" s="1393">
        <f>'第2面（入力）'!K76</f>
        <v>0</v>
      </c>
      <c r="CP108" s="1393">
        <f>'第2面（入力）'!K77</f>
        <v>0</v>
      </c>
      <c r="CQ108" s="1401">
        <f>'第2面（入力）'!K78</f>
        <v>0</v>
      </c>
      <c r="CR108" s="1401">
        <f>'第2面（入力）'!K79</f>
        <v>0</v>
      </c>
      <c r="CS108" s="1402">
        <f>'第2面（入力）'!K80</f>
        <v>0</v>
      </c>
    </row>
    <row r="109" spans="79:97" ht="13.5" customHeight="1">
      <c r="CA109" s="1393" t="s">
        <v>1851</v>
      </c>
      <c r="CC109" s="1393" t="s">
        <v>1852</v>
      </c>
      <c r="CF109" s="1400" t="s">
        <v>1821</v>
      </c>
      <c r="CG109" s="1393">
        <f>'第2面（入力）'!L82</f>
        <v>0</v>
      </c>
      <c r="CH109" s="1393">
        <f>'第2面（入力）'!S82</f>
        <v>0</v>
      </c>
      <c r="CI109" s="1401">
        <f>'第2面（入力）'!Z82</f>
        <v>0</v>
      </c>
      <c r="CJ109" s="1393">
        <f>'第2面（入力）'!K83</f>
        <v>0</v>
      </c>
      <c r="CK109" s="1393">
        <f>'第2面（入力）'!L84</f>
        <v>0</v>
      </c>
      <c r="CL109" s="1393">
        <f>'第2面（入力）'!T84</f>
        <v>0</v>
      </c>
      <c r="CM109" s="1401">
        <f>'第2面（入力）'!AA84</f>
        <v>0</v>
      </c>
      <c r="CN109" s="1393">
        <f>'第2面（入力）'!K85</f>
        <v>0</v>
      </c>
      <c r="CO109" s="1393">
        <f>'第2面（入力）'!K86</f>
        <v>0</v>
      </c>
      <c r="CP109" s="1393">
        <f>'第2面（入力）'!K87</f>
        <v>0</v>
      </c>
      <c r="CQ109" s="1401">
        <f>'第2面（入力）'!K88</f>
        <v>0</v>
      </c>
      <c r="CR109" s="1401">
        <f>'第2面（入力）'!K89</f>
        <v>0</v>
      </c>
      <c r="CS109" s="1402">
        <f>'第2面（入力）'!K90</f>
        <v>0</v>
      </c>
    </row>
    <row r="110" spans="79:97" ht="13.5" customHeight="1" thickBot="1">
      <c r="CA110" s="1393" t="s">
        <v>1854</v>
      </c>
      <c r="CC110" s="1393" t="s">
        <v>1855</v>
      </c>
      <c r="CF110" s="1403" t="s">
        <v>1822</v>
      </c>
      <c r="CG110" s="1404">
        <f>'第2面（入力）'!L92</f>
        <v>0</v>
      </c>
      <c r="CH110" s="1404">
        <f>'第2面（入力）'!S92</f>
        <v>0</v>
      </c>
      <c r="CI110" s="1409">
        <f>'第2面（入力）'!Z92</f>
        <v>0</v>
      </c>
      <c r="CJ110" s="1404">
        <f>'第2面（入力）'!K93</f>
        <v>0</v>
      </c>
      <c r="CK110" s="1404">
        <f>'第2面（入力）'!L94</f>
        <v>0</v>
      </c>
      <c r="CL110" s="1404">
        <f>'第2面（入力）'!T94</f>
        <v>0</v>
      </c>
      <c r="CM110" s="1409">
        <f>'第2面（入力）'!AA94</f>
        <v>0</v>
      </c>
      <c r="CN110" s="1404">
        <f>'第2面（入力）'!K95</f>
        <v>0</v>
      </c>
      <c r="CO110" s="1404">
        <f>'第2面（入力）'!K96</f>
        <v>0</v>
      </c>
      <c r="CP110" s="1404">
        <f>'第2面（入力）'!K97</f>
        <v>0</v>
      </c>
      <c r="CQ110" s="1409">
        <f>'第2面（入力）'!K98</f>
        <v>0</v>
      </c>
      <c r="CR110" s="1409">
        <f>'第2面（入力）'!K99</f>
        <v>0</v>
      </c>
      <c r="CS110" s="1408">
        <f>'第2面（入力）'!K100</f>
        <v>0</v>
      </c>
    </row>
    <row r="111" spans="79:97" ht="13.5" customHeight="1">
      <c r="CA111" s="1393" t="s">
        <v>1857</v>
      </c>
      <c r="CC111" s="1393" t="s">
        <v>1858</v>
      </c>
      <c r="CH111" s="1393"/>
    </row>
    <row r="112" spans="79:97" ht="13.5" customHeight="1">
      <c r="CA112" s="1393" t="s">
        <v>1860</v>
      </c>
      <c r="CC112" s="1393" t="s">
        <v>1861</v>
      </c>
      <c r="CH112" s="1393"/>
    </row>
    <row r="113" spans="79:86" ht="13.5" customHeight="1">
      <c r="CA113" s="1393" t="s">
        <v>1863</v>
      </c>
      <c r="CC113" s="1393" t="s">
        <v>1864</v>
      </c>
      <c r="CH113" s="1393"/>
    </row>
    <row r="114" spans="79:86" ht="13.5" customHeight="1">
      <c r="CA114" s="1393" t="s">
        <v>1866</v>
      </c>
      <c r="CC114" s="1393" t="s">
        <v>1867</v>
      </c>
      <c r="CH114" s="1393"/>
    </row>
    <row r="115" spans="79:86" ht="13.5" customHeight="1">
      <c r="CA115" s="1393" t="s">
        <v>1869</v>
      </c>
      <c r="CC115" s="1393" t="s">
        <v>1870</v>
      </c>
      <c r="CH115" s="1393"/>
    </row>
    <row r="116" spans="79:86" ht="13.5" customHeight="1">
      <c r="CA116" s="1393" t="s">
        <v>1872</v>
      </c>
      <c r="CC116" s="1393" t="s">
        <v>1873</v>
      </c>
      <c r="CH116" s="1393"/>
    </row>
    <row r="117" spans="79:86" ht="13.5" customHeight="1">
      <c r="CA117" s="1393" t="s">
        <v>1875</v>
      </c>
      <c r="CC117" s="1393" t="s">
        <v>1876</v>
      </c>
      <c r="CH117" s="1393"/>
    </row>
    <row r="118" spans="79:86" ht="13.5" customHeight="1">
      <c r="CA118" s="1393" t="s">
        <v>1877</v>
      </c>
      <c r="CC118" s="1393" t="s">
        <v>1878</v>
      </c>
      <c r="CH118" s="1393"/>
    </row>
    <row r="119" spans="79:86" ht="13.5" customHeight="1">
      <c r="CA119" s="1393" t="s">
        <v>1879</v>
      </c>
      <c r="CC119" s="1393" t="s">
        <v>1880</v>
      </c>
      <c r="CH119" s="1393"/>
    </row>
    <row r="120" spans="79:86" ht="13.5" customHeight="1">
      <c r="CA120" s="1393" t="s">
        <v>1881</v>
      </c>
      <c r="CC120" s="1393" t="s">
        <v>1882</v>
      </c>
      <c r="CH120" s="1393"/>
    </row>
    <row r="121" spans="79:86" ht="13.5" customHeight="1">
      <c r="CA121" s="1393" t="s">
        <v>1883</v>
      </c>
      <c r="CC121" s="1393" t="s">
        <v>1884</v>
      </c>
      <c r="CH121" s="1393"/>
    </row>
    <row r="122" spans="79:86" ht="13.5" customHeight="1">
      <c r="CA122" s="1393" t="s">
        <v>1885</v>
      </c>
      <c r="CC122" s="1393" t="s">
        <v>1886</v>
      </c>
      <c r="CH122" s="1393"/>
    </row>
    <row r="123" spans="79:86" ht="13.5" customHeight="1">
      <c r="CA123" s="1393" t="s">
        <v>1887</v>
      </c>
      <c r="CC123" s="1393" t="s">
        <v>1888</v>
      </c>
      <c r="CH123" s="1393"/>
    </row>
    <row r="124" spans="79:86" ht="13.5" customHeight="1">
      <c r="CA124" s="1393" t="s">
        <v>1889</v>
      </c>
      <c r="CC124" s="1393" t="s">
        <v>1890</v>
      </c>
      <c r="CH124" s="1393"/>
    </row>
    <row r="125" spans="79:86" ht="13.5" customHeight="1">
      <c r="CA125" s="1393" t="s">
        <v>1891</v>
      </c>
      <c r="CC125" s="1393" t="s">
        <v>1892</v>
      </c>
      <c r="CH125" s="1393"/>
    </row>
    <row r="126" spans="79:86" ht="13.5" customHeight="1">
      <c r="CA126" s="1393" t="s">
        <v>1893</v>
      </c>
      <c r="CC126" s="1393" t="s">
        <v>1894</v>
      </c>
      <c r="CH126" s="1393"/>
    </row>
    <row r="127" spans="79:86" ht="13.5" customHeight="1">
      <c r="CA127" s="1393" t="s">
        <v>1895</v>
      </c>
      <c r="CC127" s="1393" t="s">
        <v>1896</v>
      </c>
      <c r="CH127" s="1393"/>
    </row>
    <row r="128" spans="79:86" ht="13.5" customHeight="1">
      <c r="CA128" s="1393" t="s">
        <v>1897</v>
      </c>
      <c r="CC128" s="1393" t="s">
        <v>1898</v>
      </c>
      <c r="CH128" s="1393"/>
    </row>
    <row r="129" spans="79:86" ht="13.5" customHeight="1">
      <c r="CA129" s="1393" t="s">
        <v>1899</v>
      </c>
      <c r="CC129" s="1393" t="s">
        <v>1900</v>
      </c>
      <c r="CH129" s="1393"/>
    </row>
    <row r="130" spans="79:86" ht="13.5" customHeight="1">
      <c r="CA130" s="1393" t="s">
        <v>1901</v>
      </c>
      <c r="CC130" s="1393" t="s">
        <v>1902</v>
      </c>
      <c r="CH130" s="1393"/>
    </row>
    <row r="131" spans="79:86" ht="13.5" customHeight="1">
      <c r="CA131" s="1393" t="s">
        <v>1903</v>
      </c>
      <c r="CC131" s="1393" t="s">
        <v>1904</v>
      </c>
      <c r="CH131" s="1393"/>
    </row>
    <row r="132" spans="79:86" ht="13.5" customHeight="1">
      <c r="CA132" s="1393" t="s">
        <v>1905</v>
      </c>
      <c r="CC132" s="1393" t="s">
        <v>1906</v>
      </c>
      <c r="CH132" s="1393"/>
    </row>
    <row r="133" spans="79:86" ht="13.5" customHeight="1">
      <c r="CA133" s="1393" t="s">
        <v>1907</v>
      </c>
      <c r="CC133" s="1393" t="s">
        <v>1908</v>
      </c>
      <c r="CH133" s="1393"/>
    </row>
    <row r="134" spans="79:86" ht="13.5" customHeight="1">
      <c r="CA134" s="1393" t="s">
        <v>1909</v>
      </c>
      <c r="CC134" s="1393" t="s">
        <v>1910</v>
      </c>
      <c r="CH134" s="1393"/>
    </row>
    <row r="135" spans="79:86" ht="13.5" customHeight="1">
      <c r="CA135" s="1393" t="s">
        <v>1911</v>
      </c>
      <c r="CC135" s="1393" t="s">
        <v>1912</v>
      </c>
      <c r="CH135" s="1393"/>
    </row>
    <row r="136" spans="79:86" ht="13.5" customHeight="1">
      <c r="CA136" s="1393" t="s">
        <v>1913</v>
      </c>
      <c r="CC136" s="1393" t="s">
        <v>1914</v>
      </c>
      <c r="CH136" s="1393"/>
    </row>
    <row r="137" spans="79:86" ht="13.5" customHeight="1">
      <c r="CA137" s="1393" t="s">
        <v>1915</v>
      </c>
      <c r="CC137" s="1393" t="s">
        <v>1916</v>
      </c>
      <c r="CH137" s="1393"/>
    </row>
    <row r="138" spans="79:86" ht="13.5" customHeight="1">
      <c r="CA138" s="1393" t="s">
        <v>1917</v>
      </c>
      <c r="CC138" s="1393" t="s">
        <v>1918</v>
      </c>
      <c r="CH138" s="1393"/>
    </row>
    <row r="139" spans="79:86" ht="13.5" customHeight="1">
      <c r="CA139" s="1393" t="s">
        <v>1919</v>
      </c>
      <c r="CC139" s="1393" t="s">
        <v>1920</v>
      </c>
      <c r="CH139" s="1393"/>
    </row>
    <row r="140" spans="79:86" ht="13.5" customHeight="1">
      <c r="CA140" s="1393" t="s">
        <v>1921</v>
      </c>
      <c r="CC140" s="1393" t="s">
        <v>1922</v>
      </c>
      <c r="CH140" s="1393"/>
    </row>
    <row r="141" spans="79:86" ht="13.5" customHeight="1">
      <c r="CA141" s="1393" t="s">
        <v>1923</v>
      </c>
      <c r="CC141" s="1393" t="s">
        <v>1924</v>
      </c>
      <c r="CH141" s="1393"/>
    </row>
    <row r="142" spans="79:86" ht="13.5" customHeight="1">
      <c r="CA142" s="1393" t="s">
        <v>1925</v>
      </c>
      <c r="CC142" s="1393" t="s">
        <v>1926</v>
      </c>
      <c r="CH142" s="1393"/>
    </row>
    <row r="143" spans="79:86" ht="13.5" customHeight="1">
      <c r="CA143" s="1393" t="s">
        <v>1927</v>
      </c>
      <c r="CC143" s="1393" t="s">
        <v>1928</v>
      </c>
      <c r="CH143" s="1393"/>
    </row>
    <row r="144" spans="79:86" ht="13.5" customHeight="1">
      <c r="CA144" s="1393" t="s">
        <v>1929</v>
      </c>
      <c r="CC144" s="1393" t="s">
        <v>1930</v>
      </c>
      <c r="CH144" s="1393"/>
    </row>
    <row r="145" spans="79:86" ht="13.5" customHeight="1">
      <c r="CA145" s="1393" t="s">
        <v>1931</v>
      </c>
      <c r="CC145" s="1393" t="s">
        <v>1932</v>
      </c>
      <c r="CH145" s="1393"/>
    </row>
    <row r="146" spans="79:86" ht="13.5" customHeight="1">
      <c r="CA146" s="1393" t="s">
        <v>1933</v>
      </c>
      <c r="CC146" s="1393" t="s">
        <v>1934</v>
      </c>
      <c r="CH146" s="1393"/>
    </row>
    <row r="147" spans="79:86" ht="13.5" customHeight="1">
      <c r="CA147" s="1393" t="s">
        <v>1935</v>
      </c>
      <c r="CC147" s="1393" t="s">
        <v>1936</v>
      </c>
      <c r="CH147" s="1393"/>
    </row>
  </sheetData>
  <mergeCells count="64">
    <mergeCell ref="F43:O43"/>
    <mergeCell ref="F45:O45"/>
    <mergeCell ref="R43:U43"/>
    <mergeCell ref="AA43:AG43"/>
    <mergeCell ref="R47:U47"/>
    <mergeCell ref="AD47:AJ47"/>
    <mergeCell ref="AH43:AN43"/>
    <mergeCell ref="R45:BF45"/>
    <mergeCell ref="AS47:BD47"/>
    <mergeCell ref="AO43:AZ43"/>
    <mergeCell ref="F13:O13"/>
    <mergeCell ref="F23:O23"/>
    <mergeCell ref="F25:O25"/>
    <mergeCell ref="B3:BF3"/>
    <mergeCell ref="B4:BF4"/>
    <mergeCell ref="B6:BF6"/>
    <mergeCell ref="R7:BF7"/>
    <mergeCell ref="R9:BF9"/>
    <mergeCell ref="C7:O7"/>
    <mergeCell ref="F9:O9"/>
    <mergeCell ref="R11:Z11"/>
    <mergeCell ref="F11:O11"/>
    <mergeCell ref="R13:BF13"/>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R27:AD27"/>
    <mergeCell ref="AT27:BF27"/>
    <mergeCell ref="B30:BF30"/>
    <mergeCell ref="BV62:CF64"/>
    <mergeCell ref="F53:O53"/>
    <mergeCell ref="F47:O47"/>
    <mergeCell ref="R53:AD53"/>
    <mergeCell ref="R48:BF48"/>
    <mergeCell ref="R51:BF51"/>
    <mergeCell ref="F49:O49"/>
    <mergeCell ref="F51:O51"/>
    <mergeCell ref="R49:Z49"/>
    <mergeCell ref="B56:BF56"/>
    <mergeCell ref="B61:BF61"/>
    <mergeCell ref="B62:BF62"/>
    <mergeCell ref="AK47:AR47"/>
    <mergeCell ref="B63:BF63"/>
    <mergeCell ref="AA59:AB59"/>
    <mergeCell ref="AJ59:AK59"/>
    <mergeCell ref="F27:O27"/>
    <mergeCell ref="AH27:AQ27"/>
    <mergeCell ref="F37:O37"/>
    <mergeCell ref="F39:O39"/>
    <mergeCell ref="R31:BF31"/>
    <mergeCell ref="R33:BF33"/>
    <mergeCell ref="R35:Z35"/>
    <mergeCell ref="R37:BF37"/>
    <mergeCell ref="R39:AD39"/>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914" t="s">
        <v>261</v>
      </c>
      <c r="C3" s="1914"/>
      <c r="D3" s="1914"/>
      <c r="E3" s="1914"/>
      <c r="F3" s="1914"/>
      <c r="G3" s="1914"/>
      <c r="H3" s="1914"/>
      <c r="I3" s="1914"/>
      <c r="J3" s="1914"/>
      <c r="K3" s="1914"/>
      <c r="L3" s="1914"/>
      <c r="M3" s="1914"/>
      <c r="N3" s="1914"/>
      <c r="O3" s="1914"/>
      <c r="P3" s="1914"/>
      <c r="Q3" s="1914"/>
      <c r="R3" s="1914"/>
      <c r="S3" s="1914"/>
      <c r="T3" s="1914"/>
      <c r="U3" s="1914"/>
      <c r="V3" s="1914"/>
      <c r="W3" s="1914"/>
      <c r="X3" s="1914"/>
      <c r="Y3" s="1914"/>
      <c r="Z3" s="1914"/>
      <c r="AA3" s="1914"/>
      <c r="AB3" s="1914"/>
      <c r="AC3" s="1914"/>
      <c r="AD3" s="1914"/>
      <c r="AE3" s="1914"/>
      <c r="AF3" s="1914"/>
      <c r="AG3" s="1914"/>
      <c r="AH3" s="1914"/>
      <c r="AI3" s="1914"/>
      <c r="AJ3" s="1914"/>
      <c r="AK3" s="1914"/>
      <c r="AL3" s="1914"/>
      <c r="AM3" s="1914"/>
      <c r="AN3" s="1914"/>
      <c r="AO3" s="1914"/>
      <c r="AP3" s="1914"/>
      <c r="AQ3" s="1914"/>
      <c r="AR3" s="1914"/>
      <c r="AS3" s="1914"/>
      <c r="AT3" s="1914"/>
      <c r="AU3" s="1914"/>
      <c r="AV3" s="1914"/>
      <c r="AW3" s="1914"/>
      <c r="AX3" s="1914"/>
      <c r="AY3" s="1914"/>
      <c r="AZ3" s="1914"/>
      <c r="BA3" s="1914"/>
      <c r="BB3" s="1914"/>
      <c r="BC3" s="1914"/>
      <c r="BD3" s="1914"/>
      <c r="BE3" s="1914"/>
      <c r="BF3" s="1914"/>
    </row>
    <row r="4" spans="2:58" s="5" customFormat="1" ht="13.5" customHeight="1">
      <c r="B4" s="1919" t="s">
        <v>63</v>
      </c>
      <c r="C4" s="1919"/>
      <c r="D4" s="1919"/>
      <c r="E4" s="1919"/>
      <c r="F4" s="1919"/>
      <c r="G4" s="1919"/>
      <c r="H4" s="1919"/>
      <c r="I4" s="1919"/>
      <c r="J4" s="1919"/>
      <c r="K4" s="1919"/>
      <c r="L4" s="1919"/>
      <c r="M4" s="1919"/>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c r="AL4" s="1919"/>
      <c r="AM4" s="1919"/>
      <c r="AN4" s="1919"/>
      <c r="AO4" s="1919"/>
      <c r="AP4" s="1919"/>
      <c r="AQ4" s="1919"/>
      <c r="AR4" s="1919"/>
      <c r="AS4" s="1919"/>
      <c r="AT4" s="1919"/>
      <c r="AU4" s="1919"/>
      <c r="AV4" s="1919"/>
      <c r="AW4" s="1919"/>
      <c r="AX4" s="1919"/>
      <c r="AY4" s="1919"/>
      <c r="AZ4" s="1919"/>
      <c r="BA4" s="1919"/>
      <c r="BB4" s="1919"/>
      <c r="BC4" s="1919"/>
      <c r="BD4" s="1919"/>
      <c r="BE4" s="1919"/>
      <c r="BF4" s="1919"/>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908" t="s">
        <v>41</v>
      </c>
      <c r="C6" s="1908"/>
      <c r="D6" s="1908"/>
      <c r="E6" s="1908"/>
      <c r="F6" s="1908"/>
      <c r="G6" s="1908"/>
      <c r="H6" s="1908"/>
      <c r="I6" s="1908"/>
      <c r="J6" s="1908"/>
      <c r="K6" s="1908"/>
      <c r="L6" s="1908"/>
      <c r="M6" s="1908"/>
      <c r="N6" s="1908"/>
      <c r="O6" s="1908"/>
      <c r="P6" s="1908"/>
      <c r="Q6" s="1908"/>
      <c r="R6" s="1897"/>
      <c r="S6" s="1897"/>
      <c r="T6" s="1897"/>
      <c r="U6" s="1897"/>
      <c r="V6" s="1897"/>
      <c r="W6" s="1897"/>
      <c r="X6" s="1897"/>
      <c r="Y6" s="1897"/>
      <c r="Z6" s="1897"/>
      <c r="AA6" s="1897"/>
      <c r="AB6" s="1897"/>
      <c r="AC6" s="1897"/>
      <c r="AD6" s="1897"/>
      <c r="AE6" s="1897"/>
      <c r="AF6" s="1897"/>
      <c r="AG6" s="1897"/>
      <c r="AH6" s="1897"/>
      <c r="AI6" s="1897"/>
      <c r="AJ6" s="1897"/>
      <c r="AK6" s="1897"/>
      <c r="AL6" s="1897"/>
      <c r="AM6" s="1897"/>
      <c r="AN6" s="1897"/>
      <c r="AO6" s="1897"/>
      <c r="AP6" s="1897"/>
      <c r="AQ6" s="1897"/>
      <c r="AR6" s="1897"/>
      <c r="AS6" s="1897"/>
      <c r="AT6" s="1897"/>
      <c r="AU6" s="1897"/>
      <c r="AV6" s="1897"/>
      <c r="AW6" s="1897"/>
      <c r="AX6" s="1897"/>
      <c r="AY6" s="1897"/>
      <c r="AZ6" s="1897"/>
      <c r="BA6" s="1897"/>
      <c r="BB6" s="1897"/>
      <c r="BC6" s="1897"/>
      <c r="BD6" s="1897"/>
      <c r="BE6" s="1897"/>
      <c r="BF6" s="1897"/>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908" t="s">
        <v>64</v>
      </c>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8"/>
      <c r="AB9" s="1908"/>
      <c r="AC9" s="1908"/>
      <c r="AD9" s="1908"/>
      <c r="AE9" s="1908"/>
      <c r="AF9" s="1908"/>
      <c r="AG9" s="1908"/>
      <c r="AH9" s="1908"/>
      <c r="AI9" s="1908"/>
      <c r="AJ9" s="1908"/>
      <c r="AK9" s="1908"/>
      <c r="AL9" s="1908"/>
      <c r="AM9" s="1908"/>
      <c r="AN9" s="1908"/>
      <c r="AO9" s="1908"/>
      <c r="AP9" s="1908"/>
      <c r="AQ9" s="1908"/>
      <c r="AR9" s="1908"/>
      <c r="AS9" s="1908"/>
      <c r="AT9" s="1908"/>
      <c r="AU9" s="1908"/>
      <c r="AV9" s="1908"/>
      <c r="AW9" s="1908"/>
      <c r="AX9" s="1908"/>
      <c r="AY9" s="1908"/>
      <c r="AZ9" s="1908"/>
      <c r="BA9" s="1908"/>
      <c r="BB9" s="1908"/>
      <c r="BC9" s="1908"/>
      <c r="BD9" s="1908"/>
      <c r="BE9" s="1908"/>
      <c r="BF9" s="1908"/>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920" t="s">
        <v>4</v>
      </c>
      <c r="E11" s="1920"/>
      <c r="F11" s="1313" t="s">
        <v>38</v>
      </c>
      <c r="G11" s="1313"/>
      <c r="H11" s="1313"/>
      <c r="I11" s="1313"/>
      <c r="J11" s="1314"/>
      <c r="K11" s="1314"/>
      <c r="L11" s="1314"/>
      <c r="M11" s="1314"/>
      <c r="N11" s="1314"/>
      <c r="O11" s="1314"/>
      <c r="P11" s="1314"/>
      <c r="Q11" s="1314"/>
      <c r="R11" s="1921" t="s">
        <v>256</v>
      </c>
      <c r="S11" s="1920" t="s">
        <v>4</v>
      </c>
      <c r="T11" s="1920"/>
      <c r="U11" s="1313" t="s">
        <v>65</v>
      </c>
      <c r="V11" s="1313"/>
      <c r="W11" s="1313"/>
      <c r="X11" s="1314"/>
      <c r="Y11" s="1314"/>
      <c r="Z11" s="1314"/>
      <c r="AA11" s="1313"/>
      <c r="AB11" s="1314"/>
      <c r="AC11" s="1314"/>
      <c r="AD11" s="1314"/>
      <c r="AE11" s="1314"/>
      <c r="AF11" s="1920" t="s">
        <v>4</v>
      </c>
      <c r="AG11" s="1920"/>
      <c r="AH11" s="1313" t="s">
        <v>66</v>
      </c>
      <c r="AI11" s="1313"/>
      <c r="AJ11" s="1313"/>
      <c r="AK11" s="1313"/>
      <c r="AL11" s="1314"/>
      <c r="AM11" s="1314"/>
      <c r="AN11" s="1314"/>
      <c r="AO11" s="1314"/>
      <c r="AP11" s="1314"/>
      <c r="AQ11" s="1921" t="s">
        <v>255</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921"/>
      <c r="S12" s="1920" t="s">
        <v>4</v>
      </c>
      <c r="T12" s="1920"/>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921"/>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920" t="s">
        <v>4</v>
      </c>
      <c r="E14" s="1920"/>
      <c r="F14" s="1313" t="s">
        <v>39</v>
      </c>
      <c r="G14" s="1313"/>
      <c r="H14" s="1313"/>
      <c r="I14" s="1313"/>
      <c r="J14" s="1314"/>
      <c r="K14" s="1314"/>
      <c r="L14" s="1313"/>
      <c r="M14" s="1313"/>
      <c r="N14" s="1313"/>
      <c r="O14" s="1313"/>
      <c r="P14" s="1314"/>
      <c r="Q14" s="1314"/>
      <c r="R14" s="1314"/>
      <c r="S14" s="1920" t="s">
        <v>4</v>
      </c>
      <c r="T14" s="1920"/>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908" t="s">
        <v>69</v>
      </c>
      <c r="C17" s="1908"/>
      <c r="D17" s="1908"/>
      <c r="E17" s="1908"/>
      <c r="F17" s="1908"/>
      <c r="G17" s="1908"/>
      <c r="H17" s="1908"/>
      <c r="I17" s="1908"/>
      <c r="J17" s="1908"/>
      <c r="K17" s="1908"/>
      <c r="L17" s="1908"/>
      <c r="M17" s="1908"/>
      <c r="N17" s="1908"/>
      <c r="O17" s="1908"/>
      <c r="P17" s="1908"/>
      <c r="Q17" s="1908"/>
      <c r="R17" s="1314"/>
      <c r="S17" s="1920" t="s">
        <v>4</v>
      </c>
      <c r="T17" s="1920"/>
      <c r="U17" s="1313" t="s">
        <v>70</v>
      </c>
      <c r="V17" s="1313"/>
      <c r="W17" s="1313"/>
      <c r="X17" s="1314"/>
      <c r="Y17" s="1314"/>
      <c r="Z17" s="1314"/>
      <c r="AA17" s="1314"/>
      <c r="AB17" s="1314"/>
      <c r="AC17" s="1314"/>
      <c r="AD17" s="1314"/>
      <c r="AE17" s="1314"/>
      <c r="AF17" s="1920" t="s">
        <v>4</v>
      </c>
      <c r="AG17" s="1920"/>
      <c r="AH17" s="1313" t="s">
        <v>71</v>
      </c>
      <c r="AI17" s="1314"/>
      <c r="AJ17" s="1313"/>
      <c r="AK17" s="1314"/>
      <c r="AL17" s="1314"/>
      <c r="AM17" s="1314"/>
      <c r="AN17" s="1314"/>
      <c r="AO17" s="1314"/>
      <c r="AP17" s="1314"/>
      <c r="AQ17" s="1314"/>
      <c r="AR17" s="1314"/>
      <c r="AS17" s="1920" t="s">
        <v>4</v>
      </c>
      <c r="AT17" s="1920"/>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908" t="s">
        <v>72</v>
      </c>
      <c r="C20" s="1908"/>
      <c r="D20" s="1908"/>
      <c r="E20" s="1908"/>
      <c r="F20" s="1908"/>
      <c r="G20" s="1908"/>
      <c r="H20" s="1908"/>
      <c r="I20" s="1908"/>
      <c r="J20" s="1908"/>
      <c r="K20" s="1908"/>
      <c r="L20" s="1908"/>
      <c r="M20" s="1908"/>
      <c r="N20" s="1908"/>
      <c r="O20" s="1908"/>
      <c r="P20" s="1908"/>
      <c r="Q20" s="1908"/>
      <c r="R20" s="1923"/>
      <c r="S20" s="1923"/>
      <c r="T20" s="1923"/>
      <c r="U20" s="1923"/>
      <c r="V20" s="1923"/>
      <c r="W20" s="1923"/>
      <c r="X20" s="1923"/>
      <c r="Y20" s="1923"/>
      <c r="Z20" s="1923"/>
      <c r="AA20" s="1923"/>
      <c r="AB20" s="1923"/>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908" t="s">
        <v>73</v>
      </c>
      <c r="C23" s="1908"/>
      <c r="D23" s="1908"/>
      <c r="E23" s="1908"/>
      <c r="F23" s="1908"/>
      <c r="G23" s="1908"/>
      <c r="H23" s="1908"/>
      <c r="I23" s="1908"/>
      <c r="J23" s="1908"/>
      <c r="K23" s="1908"/>
      <c r="L23" s="1908"/>
      <c r="M23" s="1908"/>
      <c r="N23" s="1908"/>
      <c r="O23" s="1908"/>
      <c r="P23" s="1908"/>
      <c r="Q23" s="1908"/>
      <c r="R23" s="1314"/>
      <c r="S23" s="1920" t="s">
        <v>124</v>
      </c>
      <c r="T23" s="1920"/>
      <c r="U23" s="1313" t="s">
        <v>74</v>
      </c>
      <c r="V23" s="1313"/>
      <c r="W23" s="1313"/>
      <c r="X23" s="1313"/>
      <c r="Y23" s="1313"/>
      <c r="Z23" s="1314"/>
      <c r="AA23" s="1314"/>
      <c r="AB23" s="1314"/>
      <c r="AC23" s="1314"/>
      <c r="AD23" s="1314"/>
      <c r="AE23" s="1314"/>
      <c r="AF23" s="1920" t="s">
        <v>4</v>
      </c>
      <c r="AG23" s="1920"/>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908" t="s">
        <v>76</v>
      </c>
      <c r="C26" s="1908"/>
      <c r="D26" s="1908"/>
      <c r="E26" s="1908"/>
      <c r="F26" s="1908"/>
      <c r="G26" s="1908"/>
      <c r="H26" s="1908"/>
      <c r="I26" s="1908"/>
      <c r="J26" s="1908"/>
      <c r="K26" s="1908"/>
      <c r="L26" s="1908"/>
      <c r="M26" s="1908"/>
      <c r="N26" s="1908"/>
      <c r="O26" s="1908"/>
      <c r="P26" s="1908"/>
      <c r="Q26" s="1908"/>
      <c r="R26" s="1922"/>
      <c r="S26" s="1922"/>
      <c r="T26" s="1922"/>
      <c r="U26" s="1922"/>
      <c r="V26" s="1922"/>
      <c r="W26" s="1922"/>
      <c r="X26" s="1922"/>
      <c r="Y26" s="1922"/>
      <c r="Z26" s="1922"/>
      <c r="AA26" s="1922"/>
      <c r="AB26" s="1922"/>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908" t="s">
        <v>77</v>
      </c>
      <c r="C29" s="1908"/>
      <c r="D29" s="1908"/>
      <c r="E29" s="1908"/>
      <c r="F29" s="1908"/>
      <c r="G29" s="1908"/>
      <c r="H29" s="1908"/>
      <c r="I29" s="1908"/>
      <c r="J29" s="1908"/>
      <c r="K29" s="1908"/>
      <c r="L29" s="1908"/>
      <c r="M29" s="1908"/>
      <c r="N29" s="1908"/>
      <c r="O29" s="1908"/>
      <c r="P29" s="1908"/>
      <c r="Q29" s="1908"/>
      <c r="R29" s="1922"/>
      <c r="S29" s="1922"/>
      <c r="T29" s="1922"/>
      <c r="U29" s="1922"/>
      <c r="V29" s="1922"/>
      <c r="W29" s="1922"/>
      <c r="X29" s="1922"/>
      <c r="Y29" s="1922"/>
      <c r="Z29" s="1922"/>
      <c r="AA29" s="1922"/>
      <c r="AB29" s="1922"/>
      <c r="AC29" s="1313" t="s">
        <v>5</v>
      </c>
      <c r="AD29" s="1314"/>
      <c r="AE29" s="1314"/>
      <c r="AF29" s="1918"/>
      <c r="AG29" s="1918"/>
      <c r="AH29" s="1918"/>
      <c r="AI29" s="1918"/>
      <c r="AJ29" s="1918"/>
      <c r="AK29" s="1918"/>
      <c r="AL29" s="1918"/>
      <c r="AM29" s="1918"/>
      <c r="AN29" s="1918"/>
      <c r="AO29" s="1918"/>
      <c r="AP29" s="1918"/>
      <c r="AQ29" s="1918"/>
      <c r="AR29" s="1918"/>
      <c r="AS29" s="1918"/>
      <c r="AT29" s="1918"/>
      <c r="AU29" s="1918"/>
      <c r="AV29" s="1918"/>
      <c r="AW29" s="1918"/>
      <c r="AX29" s="1918"/>
      <c r="AY29" s="1918"/>
      <c r="AZ29" s="1918"/>
      <c r="BA29" s="1918"/>
      <c r="BB29" s="1918"/>
      <c r="BC29" s="1918"/>
      <c r="BD29" s="1918"/>
      <c r="BE29" s="1314"/>
      <c r="BF29" s="1314"/>
      <c r="BV29" s="1903"/>
      <c r="BW29" s="1903"/>
      <c r="BX29" s="1903"/>
      <c r="BY29" s="1903"/>
      <c r="BZ29" s="1903"/>
      <c r="CA29" s="1903"/>
      <c r="CB29" s="1903"/>
      <c r="CC29" s="1903"/>
      <c r="CD29" s="1903"/>
      <c r="CE29" s="1903"/>
      <c r="CF29" s="1903"/>
      <c r="CG29" s="1903"/>
      <c r="CH29" s="1903"/>
      <c r="CI29" s="1903"/>
      <c r="CJ29" s="1903"/>
      <c r="CK29" s="1903"/>
      <c r="CL29" s="1903"/>
      <c r="CM29" s="1903"/>
      <c r="CN29" s="1903"/>
      <c r="CO29" s="1903"/>
      <c r="CP29" s="1903"/>
      <c r="CQ29" s="1903"/>
      <c r="CR29" s="1903"/>
      <c r="CS29" s="1903"/>
      <c r="CT29" s="1903"/>
      <c r="CU29" s="1903"/>
      <c r="CV29" s="1903"/>
      <c r="CW29" s="1903"/>
      <c r="CX29" s="1903"/>
      <c r="CY29" s="1903"/>
      <c r="CZ29" s="1903"/>
      <c r="DA29" s="1903"/>
      <c r="DB29" s="1903"/>
      <c r="DC29" s="1903"/>
      <c r="DD29" s="1903"/>
      <c r="DE29" s="1903"/>
      <c r="DF29" s="1903"/>
      <c r="DG29" s="1903"/>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903"/>
      <c r="BW30" s="1903"/>
      <c r="BX30" s="1903"/>
      <c r="BY30" s="1903"/>
      <c r="BZ30" s="1903"/>
      <c r="CA30" s="1903"/>
      <c r="CB30" s="1903"/>
      <c r="CC30" s="1903"/>
      <c r="CD30" s="1903"/>
      <c r="CE30" s="1903"/>
      <c r="CF30" s="1903"/>
      <c r="CG30" s="1903"/>
      <c r="CH30" s="1903"/>
      <c r="CI30" s="1903"/>
      <c r="CJ30" s="1903"/>
      <c r="CK30" s="1903"/>
      <c r="CL30" s="1903"/>
      <c r="CM30" s="1903"/>
      <c r="CN30" s="1903"/>
      <c r="CO30" s="1903"/>
      <c r="CP30" s="1903"/>
      <c r="CQ30" s="1903"/>
      <c r="CR30" s="1903"/>
      <c r="CS30" s="1903"/>
      <c r="CT30" s="1903"/>
      <c r="CU30" s="1903"/>
      <c r="CV30" s="1903"/>
      <c r="CW30" s="1903"/>
      <c r="CX30" s="1903"/>
      <c r="CY30" s="1903"/>
      <c r="CZ30" s="1903"/>
      <c r="DA30" s="1903"/>
      <c r="DB30" s="1903"/>
      <c r="DC30" s="1903"/>
      <c r="DD30" s="1903"/>
      <c r="DE30" s="1903"/>
      <c r="DF30" s="1903"/>
      <c r="DG30" s="1903"/>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903"/>
      <c r="BW31" s="1903"/>
      <c r="BX31" s="1903"/>
      <c r="BY31" s="1903"/>
      <c r="BZ31" s="1903"/>
      <c r="CA31" s="1903"/>
      <c r="CB31" s="1903"/>
      <c r="CC31" s="1903"/>
      <c r="CD31" s="1903"/>
      <c r="CE31" s="1903"/>
      <c r="CF31" s="1903"/>
      <c r="CG31" s="1903"/>
      <c r="CH31" s="1903"/>
      <c r="CI31" s="1903"/>
      <c r="CJ31" s="1903"/>
      <c r="CK31" s="1903"/>
      <c r="CL31" s="1903"/>
      <c r="CM31" s="1903"/>
      <c r="CN31" s="1903"/>
      <c r="CO31" s="1903"/>
      <c r="CP31" s="1903"/>
      <c r="CQ31" s="1903"/>
      <c r="CR31" s="1903"/>
      <c r="CS31" s="1903"/>
      <c r="CT31" s="1903"/>
      <c r="CU31" s="1903"/>
      <c r="CV31" s="1903"/>
      <c r="CW31" s="1903"/>
      <c r="CX31" s="1903"/>
      <c r="CY31" s="1903"/>
      <c r="CZ31" s="1903"/>
      <c r="DA31" s="1903"/>
      <c r="DB31" s="1903"/>
      <c r="DC31" s="1903"/>
      <c r="DD31" s="1903"/>
      <c r="DE31" s="1903"/>
      <c r="DF31" s="1903"/>
      <c r="DG31" s="1903"/>
    </row>
    <row r="32" spans="2:111" s="5" customFormat="1" ht="13.5" customHeight="1">
      <c r="B32" s="1908" t="s">
        <v>78</v>
      </c>
      <c r="C32" s="1908"/>
      <c r="D32" s="1908"/>
      <c r="E32" s="1908"/>
      <c r="F32" s="1908"/>
      <c r="G32" s="1908"/>
      <c r="H32" s="1908"/>
      <c r="I32" s="1908"/>
      <c r="J32" s="1908"/>
      <c r="K32" s="1908"/>
      <c r="L32" s="1908"/>
      <c r="M32" s="1908"/>
      <c r="N32" s="1908"/>
      <c r="O32" s="1908"/>
      <c r="P32" s="1908"/>
      <c r="Q32" s="1908"/>
      <c r="R32" s="1908"/>
      <c r="S32" s="1908"/>
      <c r="T32" s="1908"/>
      <c r="U32" s="1908"/>
      <c r="V32" s="1908"/>
      <c r="W32" s="1908"/>
      <c r="X32" s="1908"/>
      <c r="Y32" s="1908"/>
      <c r="Z32" s="1908"/>
      <c r="AA32" s="1908"/>
      <c r="AB32" s="1908"/>
      <c r="AC32" s="1908"/>
      <c r="AD32" s="1908"/>
      <c r="AE32" s="1908"/>
      <c r="AF32" s="1908"/>
      <c r="AG32" s="1908"/>
      <c r="AH32" s="1908"/>
      <c r="AI32" s="1908"/>
      <c r="AJ32" s="1908"/>
      <c r="AK32" s="1908"/>
      <c r="AL32" s="1908"/>
      <c r="AM32" s="1908"/>
      <c r="AN32" s="1908"/>
      <c r="AO32" s="1908"/>
      <c r="AP32" s="1908"/>
      <c r="AQ32" s="1908"/>
      <c r="AR32" s="1908"/>
      <c r="AS32" s="1908"/>
      <c r="AT32" s="1908"/>
      <c r="AU32" s="1908"/>
      <c r="AV32" s="1908"/>
      <c r="AW32" s="1908"/>
      <c r="AX32" s="1908"/>
      <c r="AY32" s="1908"/>
      <c r="AZ32" s="1908"/>
      <c r="BA32" s="1908"/>
      <c r="BB32" s="1908"/>
      <c r="BC32" s="1908"/>
      <c r="BD32" s="1908"/>
      <c r="BE32" s="1908"/>
      <c r="BF32" s="1908"/>
    </row>
    <row r="33" spans="2:73" s="5" customFormat="1" ht="13.5" customHeight="1">
      <c r="B33" s="1314"/>
      <c r="C33" s="1314"/>
      <c r="D33" s="1313"/>
      <c r="E33" s="1313"/>
      <c r="F33" s="1896" t="s">
        <v>79</v>
      </c>
      <c r="G33" s="1896"/>
      <c r="H33" s="1896"/>
      <c r="I33" s="1896"/>
      <c r="J33" s="1896"/>
      <c r="K33" s="1896"/>
      <c r="L33" s="1896"/>
      <c r="M33" s="1896"/>
      <c r="N33" s="1896"/>
      <c r="O33" s="1896"/>
      <c r="P33" s="1313"/>
      <c r="Q33" s="1313"/>
      <c r="R33" s="1917"/>
      <c r="S33" s="1917"/>
      <c r="T33" s="1917"/>
      <c r="U33" s="1917"/>
      <c r="V33" s="1917"/>
      <c r="W33" s="1917"/>
      <c r="X33" s="1917"/>
      <c r="Y33" s="1917"/>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96" t="s">
        <v>81</v>
      </c>
      <c r="G34" s="1896"/>
      <c r="H34" s="1896"/>
      <c r="I34" s="1896"/>
      <c r="J34" s="1896"/>
      <c r="K34" s="1896"/>
      <c r="L34" s="1896"/>
      <c r="M34" s="1896"/>
      <c r="N34" s="1896"/>
      <c r="O34" s="1896"/>
      <c r="P34" s="1313"/>
      <c r="Q34" s="1313"/>
      <c r="R34" s="1917"/>
      <c r="S34" s="1917"/>
      <c r="T34" s="1917"/>
      <c r="U34" s="1917"/>
      <c r="V34" s="1917"/>
      <c r="W34" s="1917"/>
      <c r="X34" s="1917"/>
      <c r="Y34" s="1917"/>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908" t="s">
        <v>82</v>
      </c>
      <c r="C37" s="1908"/>
      <c r="D37" s="1908"/>
      <c r="E37" s="1908"/>
      <c r="F37" s="1908"/>
      <c r="G37" s="1908"/>
      <c r="H37" s="1908"/>
      <c r="I37" s="1908"/>
      <c r="J37" s="1908"/>
      <c r="K37" s="1908"/>
      <c r="L37" s="1908"/>
      <c r="M37" s="1908"/>
      <c r="N37" s="1908"/>
      <c r="O37" s="1908"/>
      <c r="P37" s="1908"/>
      <c r="Q37" s="1908"/>
      <c r="R37" s="1908"/>
      <c r="S37" s="1908"/>
      <c r="T37" s="1908"/>
      <c r="U37" s="1908"/>
      <c r="V37" s="1908"/>
      <c r="W37" s="1908"/>
      <c r="X37" s="1908"/>
      <c r="Y37" s="1908"/>
      <c r="Z37" s="1908"/>
      <c r="AA37" s="1908"/>
      <c r="AB37" s="1908"/>
      <c r="AC37" s="1908"/>
      <c r="AD37" s="1908"/>
      <c r="AE37" s="1908"/>
      <c r="AF37" s="1908"/>
      <c r="AG37" s="1908"/>
      <c r="AH37" s="1908"/>
      <c r="AI37" s="1908"/>
      <c r="AJ37" s="1908"/>
      <c r="AK37" s="1908"/>
      <c r="AL37" s="1908"/>
      <c r="AM37" s="1908"/>
      <c r="AN37" s="1908"/>
      <c r="AO37" s="1908"/>
      <c r="AP37" s="1908"/>
      <c r="AQ37" s="1908"/>
      <c r="AR37" s="1908"/>
      <c r="AS37" s="1908"/>
      <c r="AT37" s="1908"/>
      <c r="AU37" s="1908"/>
      <c r="AV37" s="1908"/>
      <c r="AW37" s="1908"/>
      <c r="AX37" s="1908"/>
      <c r="AY37" s="1908"/>
      <c r="AZ37" s="1908"/>
      <c r="BA37" s="1908"/>
      <c r="BB37" s="1908"/>
      <c r="BC37" s="1908"/>
      <c r="BD37" s="1908"/>
      <c r="BE37" s="1908"/>
      <c r="BF37" s="1908"/>
    </row>
    <row r="38" spans="2:73" s="5" customFormat="1" ht="13.5" customHeight="1">
      <c r="B38" s="1313"/>
      <c r="C38" s="1314"/>
      <c r="D38" s="1313"/>
      <c r="E38" s="1313"/>
      <c r="F38" s="1896" t="s">
        <v>83</v>
      </c>
      <c r="G38" s="1896"/>
      <c r="H38" s="1896"/>
      <c r="I38" s="1896"/>
      <c r="J38" s="1896"/>
      <c r="K38" s="1896"/>
      <c r="L38" s="1896"/>
      <c r="M38" s="1896"/>
      <c r="N38" s="1896"/>
      <c r="O38" s="1896"/>
      <c r="P38" s="1313"/>
      <c r="Q38" s="1313"/>
      <c r="R38" s="1925"/>
      <c r="S38" s="1925"/>
      <c r="T38" s="1925"/>
      <c r="U38" s="1925"/>
      <c r="V38" s="1925"/>
      <c r="W38" s="1925"/>
      <c r="X38" s="1925"/>
      <c r="Y38" s="1925"/>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96" t="s">
        <v>85</v>
      </c>
      <c r="G39" s="1896"/>
      <c r="H39" s="1896"/>
      <c r="I39" s="1896"/>
      <c r="J39" s="1896"/>
      <c r="K39" s="1896"/>
      <c r="L39" s="1896"/>
      <c r="M39" s="1896"/>
      <c r="N39" s="1896"/>
      <c r="O39" s="1896"/>
      <c r="P39" s="1313"/>
      <c r="Q39" s="1313"/>
      <c r="R39" s="1925"/>
      <c r="S39" s="1925"/>
      <c r="T39" s="1925"/>
      <c r="U39" s="1925"/>
      <c r="V39" s="1925"/>
      <c r="W39" s="1925"/>
      <c r="X39" s="1925"/>
      <c r="Y39" s="1925"/>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96" t="s">
        <v>86</v>
      </c>
      <c r="G40" s="1896"/>
      <c r="H40" s="1896"/>
      <c r="I40" s="1896"/>
      <c r="J40" s="1896"/>
      <c r="K40" s="1896"/>
      <c r="L40" s="1896"/>
      <c r="M40" s="1896"/>
      <c r="N40" s="1896"/>
      <c r="O40" s="1896"/>
      <c r="P40" s="1313"/>
      <c r="Q40" s="1313"/>
      <c r="R40" s="1314"/>
      <c r="S40" s="1314"/>
      <c r="T40" s="1316" t="s">
        <v>6</v>
      </c>
      <c r="U40" s="1924"/>
      <c r="V40" s="1924"/>
      <c r="W40" s="1924"/>
      <c r="X40" s="1313" t="s">
        <v>7</v>
      </c>
      <c r="Y40" s="1314"/>
      <c r="Z40" s="1314"/>
      <c r="AA40" s="1314"/>
      <c r="AB40" s="1314"/>
      <c r="AC40" s="1316" t="s">
        <v>8</v>
      </c>
      <c r="AD40" s="1924"/>
      <c r="AE40" s="1924"/>
      <c r="AF40" s="1924"/>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96" t="s">
        <v>87</v>
      </c>
      <c r="G41" s="1896"/>
      <c r="H41" s="1896"/>
      <c r="I41" s="1896"/>
      <c r="J41" s="1896"/>
      <c r="K41" s="1896"/>
      <c r="L41" s="1896"/>
      <c r="M41" s="1896"/>
      <c r="N41" s="1896"/>
      <c r="O41" s="1896"/>
      <c r="P41" s="1313"/>
      <c r="Q41" s="1313"/>
      <c r="R41" s="1917"/>
      <c r="S41" s="1917"/>
      <c r="T41" s="1917"/>
      <c r="U41" s="1917"/>
      <c r="V41" s="1917"/>
      <c r="W41" s="1917"/>
      <c r="X41" s="1917"/>
      <c r="Y41" s="1917"/>
      <c r="Z41" s="1917"/>
      <c r="AA41" s="1917"/>
      <c r="AB41" s="1917"/>
      <c r="AC41" s="1917"/>
      <c r="AD41" s="1917"/>
      <c r="AE41" s="1917"/>
      <c r="AF41" s="1917"/>
      <c r="AG41" s="1917"/>
      <c r="AH41" s="1917"/>
      <c r="AI41" s="1313"/>
      <c r="AJ41" s="1314"/>
      <c r="AK41" s="1313"/>
      <c r="AL41" s="1314"/>
      <c r="AM41" s="1316" t="s">
        <v>9</v>
      </c>
      <c r="AN41" s="1917"/>
      <c r="AO41" s="1917"/>
      <c r="AP41" s="1917"/>
      <c r="AQ41" s="1917"/>
      <c r="AR41" s="1917"/>
      <c r="AS41" s="1917"/>
      <c r="AT41" s="1917"/>
      <c r="AU41" s="1917"/>
      <c r="AV41" s="1917"/>
      <c r="AW41" s="1917"/>
      <c r="AX41" s="1917"/>
      <c r="AY41" s="1917"/>
      <c r="AZ41" s="1917"/>
      <c r="BA41" s="1917"/>
      <c r="BB41" s="1917"/>
      <c r="BC41" s="1917"/>
      <c r="BD41" s="1917"/>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908" t="s">
        <v>88</v>
      </c>
      <c r="C44" s="1908"/>
      <c r="D44" s="1908"/>
      <c r="E44" s="1908"/>
      <c r="F44" s="1908"/>
      <c r="G44" s="1908"/>
      <c r="H44" s="1908"/>
      <c r="I44" s="1908"/>
      <c r="J44" s="1908"/>
      <c r="K44" s="1908"/>
      <c r="L44" s="1908"/>
      <c r="M44" s="1908"/>
      <c r="N44" s="1908"/>
      <c r="O44" s="1908"/>
      <c r="P44" s="1908"/>
      <c r="Q44" s="1908"/>
      <c r="R44" s="1314"/>
      <c r="S44" s="1920" t="s">
        <v>4</v>
      </c>
      <c r="T44" s="1920"/>
      <c r="U44" s="1313" t="s">
        <v>40</v>
      </c>
      <c r="V44" s="1314"/>
      <c r="W44" s="1314"/>
      <c r="X44" s="1314"/>
      <c r="Y44" s="1314"/>
      <c r="Z44" s="1314"/>
      <c r="AA44" s="1314"/>
      <c r="AB44" s="1920" t="s">
        <v>4</v>
      </c>
      <c r="AC44" s="1920"/>
      <c r="AD44" s="1323" t="s">
        <v>284</v>
      </c>
      <c r="AE44" s="1314"/>
      <c r="AF44" s="1314"/>
      <c r="AG44" s="1314"/>
      <c r="AH44" s="1314"/>
      <c r="AI44" s="1314"/>
      <c r="AJ44" s="1920" t="s">
        <v>4</v>
      </c>
      <c r="AK44" s="1920"/>
      <c r="AL44" s="1323" t="s">
        <v>89</v>
      </c>
      <c r="AM44" s="1314"/>
      <c r="AN44" s="1314"/>
      <c r="AO44" s="1314"/>
      <c r="AP44" s="1314"/>
      <c r="AQ44" s="1314"/>
      <c r="AR44" s="1314"/>
      <c r="AS44" s="1323"/>
      <c r="AT44" s="1920" t="s">
        <v>4</v>
      </c>
      <c r="AU44" s="1920"/>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908" t="s">
        <v>91</v>
      </c>
      <c r="C48" s="1908"/>
      <c r="D48" s="1908"/>
      <c r="E48" s="1908"/>
      <c r="F48" s="1908"/>
      <c r="G48" s="1908"/>
      <c r="H48" s="1908"/>
      <c r="I48" s="1908"/>
      <c r="J48" s="1908"/>
      <c r="K48" s="1908"/>
      <c r="L48" s="1908"/>
      <c r="M48" s="1908"/>
      <c r="N48" s="1908"/>
      <c r="O48" s="1908"/>
      <c r="P48" s="1908"/>
      <c r="Q48" s="1908"/>
      <c r="R48" s="1897"/>
      <c r="S48" s="1897"/>
      <c r="T48" s="1897"/>
      <c r="U48" s="1897"/>
      <c r="V48" s="1897"/>
      <c r="W48" s="1897"/>
      <c r="X48" s="1897"/>
      <c r="Y48" s="1897"/>
      <c r="Z48" s="1897"/>
      <c r="AA48" s="1897"/>
      <c r="AB48" s="1897"/>
      <c r="AC48" s="1897"/>
      <c r="AD48" s="1897"/>
      <c r="AE48" s="1897"/>
      <c r="AF48" s="1897"/>
      <c r="AG48" s="1897"/>
      <c r="AH48" s="1897"/>
      <c r="AI48" s="1897"/>
      <c r="AJ48" s="1897"/>
      <c r="AK48" s="1897"/>
      <c r="AL48" s="1897"/>
      <c r="AM48" s="1897"/>
      <c r="AN48" s="1897"/>
      <c r="AO48" s="1897"/>
      <c r="AP48" s="1897"/>
      <c r="AQ48" s="1897"/>
      <c r="AR48" s="1897"/>
      <c r="AS48" s="1897"/>
      <c r="AT48" s="1897"/>
      <c r="AU48" s="1897"/>
      <c r="AV48" s="1897"/>
      <c r="AW48" s="1897"/>
      <c r="AX48" s="1897"/>
      <c r="AY48" s="1897"/>
      <c r="AZ48" s="1897"/>
      <c r="BA48" s="1897"/>
      <c r="BB48" s="1897"/>
      <c r="BC48" s="1897"/>
      <c r="BD48" s="1897"/>
      <c r="BE48" s="1897"/>
      <c r="BF48" s="1897"/>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908" t="s">
        <v>92</v>
      </c>
      <c r="C51" s="1908"/>
      <c r="D51" s="1908"/>
      <c r="E51" s="1908"/>
      <c r="F51" s="1908"/>
      <c r="G51" s="1908"/>
      <c r="H51" s="1908"/>
      <c r="I51" s="1908"/>
      <c r="J51" s="1908"/>
      <c r="K51" s="1908"/>
      <c r="L51" s="1908"/>
      <c r="M51" s="1908"/>
      <c r="N51" s="1908"/>
      <c r="O51" s="1908"/>
      <c r="P51" s="1908"/>
      <c r="Q51" s="1908"/>
      <c r="R51" s="1908"/>
      <c r="S51" s="1908"/>
      <c r="T51" s="1908"/>
      <c r="U51" s="1908"/>
      <c r="V51" s="1908"/>
      <c r="W51" s="1908"/>
      <c r="X51" s="1908"/>
      <c r="Y51" s="1908"/>
      <c r="Z51" s="1908"/>
      <c r="AA51" s="1908"/>
      <c r="AB51" s="1908"/>
      <c r="AC51" s="1908"/>
      <c r="AD51" s="1908"/>
      <c r="AE51" s="1908"/>
      <c r="AF51" s="1908"/>
      <c r="AG51" s="1908"/>
      <c r="AH51" s="1908"/>
      <c r="AI51" s="1908"/>
      <c r="AJ51" s="1908"/>
      <c r="AK51" s="1908"/>
      <c r="AL51" s="1908"/>
      <c r="AM51" s="1908"/>
      <c r="AN51" s="1908"/>
      <c r="AO51" s="1908"/>
      <c r="AP51" s="1908"/>
      <c r="AQ51" s="1908"/>
      <c r="AR51" s="1908"/>
      <c r="AS51" s="1908"/>
      <c r="AT51" s="1908"/>
      <c r="AU51" s="1908"/>
      <c r="AV51" s="1908"/>
      <c r="AW51" s="1908"/>
      <c r="AX51" s="1908"/>
      <c r="AY51" s="1908"/>
      <c r="AZ51" s="1908"/>
      <c r="BA51" s="1908"/>
      <c r="BB51" s="1908"/>
      <c r="BC51" s="1908"/>
      <c r="BD51" s="1908"/>
      <c r="BE51" s="1908"/>
      <c r="BF51" s="1908"/>
    </row>
    <row r="52" spans="2:58" s="5" customFormat="1" ht="13.5" customHeight="1">
      <c r="B52" s="1897"/>
      <c r="C52" s="1897"/>
      <c r="D52" s="1897"/>
      <c r="E52" s="1897"/>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c r="AL52" s="1897"/>
      <c r="AM52" s="1897"/>
      <c r="AN52" s="1897"/>
      <c r="AO52" s="1897"/>
      <c r="AP52" s="1897"/>
      <c r="AQ52" s="1897"/>
      <c r="AR52" s="1897"/>
      <c r="AS52" s="1897"/>
      <c r="AT52" s="1897"/>
      <c r="AU52" s="1897"/>
      <c r="AV52" s="1897"/>
      <c r="AW52" s="1897"/>
      <c r="AX52" s="1897"/>
      <c r="AY52" s="1897"/>
      <c r="AZ52" s="1897"/>
      <c r="BA52" s="1897"/>
      <c r="BB52" s="1897"/>
      <c r="BC52" s="1897"/>
      <c r="BD52" s="1897"/>
      <c r="BE52" s="1897"/>
      <c r="BF52" s="1897"/>
    </row>
    <row r="53" spans="2:58" s="5" customFormat="1" ht="13.5" customHeight="1">
      <c r="B53" s="1897"/>
      <c r="C53" s="1897"/>
      <c r="D53" s="1897"/>
      <c r="E53" s="1897"/>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7"/>
      <c r="AK53" s="1897"/>
      <c r="AL53" s="1897"/>
      <c r="AM53" s="1897"/>
      <c r="AN53" s="1897"/>
      <c r="AO53" s="1897"/>
      <c r="AP53" s="1897"/>
      <c r="AQ53" s="1897"/>
      <c r="AR53" s="1897"/>
      <c r="AS53" s="1897"/>
      <c r="AT53" s="1897"/>
      <c r="AU53" s="1897"/>
      <c r="AV53" s="1897"/>
      <c r="AW53" s="1897"/>
      <c r="AX53" s="1897"/>
      <c r="AY53" s="1897"/>
      <c r="AZ53" s="1897"/>
      <c r="BA53" s="1897"/>
      <c r="BB53" s="1897"/>
      <c r="BC53" s="1897"/>
      <c r="BD53" s="1897"/>
      <c r="BE53" s="1897"/>
      <c r="BF53" s="1897"/>
    </row>
    <row r="54" spans="2:58" s="5" customFormat="1" ht="13.5" customHeight="1">
      <c r="B54" s="1897"/>
      <c r="C54" s="1897"/>
      <c r="D54" s="1897"/>
      <c r="E54" s="1897"/>
      <c r="F54" s="1897"/>
      <c r="G54" s="1897"/>
      <c r="H54" s="1897"/>
      <c r="I54" s="1897"/>
      <c r="J54" s="1897"/>
      <c r="K54" s="1897"/>
      <c r="L54" s="1897"/>
      <c r="M54" s="1897"/>
      <c r="N54" s="1897"/>
      <c r="O54" s="1897"/>
      <c r="P54" s="1897"/>
      <c r="Q54" s="1897"/>
      <c r="R54" s="1897"/>
      <c r="S54" s="1897"/>
      <c r="T54" s="1897"/>
      <c r="U54" s="1897"/>
      <c r="V54" s="1897"/>
      <c r="W54" s="1897"/>
      <c r="X54" s="1897"/>
      <c r="Y54" s="1897"/>
      <c r="Z54" s="1897"/>
      <c r="AA54" s="1897"/>
      <c r="AB54" s="1897"/>
      <c r="AC54" s="1897"/>
      <c r="AD54" s="1897"/>
      <c r="AE54" s="1897"/>
      <c r="AF54" s="1897"/>
      <c r="AG54" s="1897"/>
      <c r="AH54" s="1897"/>
      <c r="AI54" s="1897"/>
      <c r="AJ54" s="1897"/>
      <c r="AK54" s="1897"/>
      <c r="AL54" s="1897"/>
      <c r="AM54" s="1897"/>
      <c r="AN54" s="1897"/>
      <c r="AO54" s="1897"/>
      <c r="AP54" s="1897"/>
      <c r="AQ54" s="1897"/>
      <c r="AR54" s="1897"/>
      <c r="AS54" s="1897"/>
      <c r="AT54" s="1897"/>
      <c r="AU54" s="1897"/>
      <c r="AV54" s="1897"/>
      <c r="AW54" s="1897"/>
      <c r="AX54" s="1897"/>
      <c r="AY54" s="1897"/>
      <c r="AZ54" s="1897"/>
      <c r="BA54" s="1897"/>
      <c r="BB54" s="1897"/>
      <c r="BC54" s="1897"/>
      <c r="BD54" s="1897"/>
      <c r="BE54" s="1897"/>
      <c r="BF54" s="1897"/>
    </row>
    <row r="55" spans="2:58" s="5" customFormat="1" ht="13.5" customHeight="1">
      <c r="B55" s="1911"/>
      <c r="C55" s="1911"/>
      <c r="D55" s="1911"/>
      <c r="E55" s="1911"/>
      <c r="F55" s="1911"/>
      <c r="G55" s="1911"/>
      <c r="H55" s="1911"/>
      <c r="I55" s="1911"/>
      <c r="J55" s="1911"/>
      <c r="K55" s="1911"/>
      <c r="L55" s="1911"/>
      <c r="M55" s="1911"/>
      <c r="N55" s="1911"/>
      <c r="O55" s="1911"/>
      <c r="P55" s="1911"/>
      <c r="Q55" s="1911"/>
      <c r="R55" s="1911"/>
      <c r="S55" s="1911"/>
      <c r="T55" s="1911"/>
      <c r="U55" s="1911"/>
      <c r="V55" s="1911"/>
      <c r="W55" s="1911"/>
      <c r="X55" s="1911"/>
      <c r="Y55" s="1911"/>
      <c r="Z55" s="1911"/>
      <c r="AA55" s="1911"/>
      <c r="AB55" s="1911"/>
      <c r="AC55" s="1911"/>
      <c r="AD55" s="1911"/>
      <c r="AE55" s="1911"/>
      <c r="AF55" s="1911"/>
      <c r="AG55" s="1911"/>
      <c r="AH55" s="1911"/>
      <c r="AI55" s="1911"/>
      <c r="AJ55" s="1911"/>
      <c r="AK55" s="1911"/>
      <c r="AL55" s="1911"/>
      <c r="AM55" s="1911"/>
      <c r="AN55" s="1911"/>
      <c r="AO55" s="1911"/>
      <c r="AP55" s="1911"/>
      <c r="AQ55" s="1911"/>
      <c r="AR55" s="1911"/>
      <c r="AS55" s="1911"/>
      <c r="AT55" s="1911"/>
      <c r="AU55" s="1911"/>
      <c r="AV55" s="1911"/>
      <c r="AW55" s="1911"/>
      <c r="AX55" s="1911"/>
      <c r="AY55" s="1911"/>
      <c r="AZ55" s="1911"/>
      <c r="BA55" s="1911"/>
      <c r="BB55" s="1911"/>
      <c r="BC55" s="1911"/>
      <c r="BD55" s="1911"/>
      <c r="BE55" s="1911"/>
      <c r="BF55" s="1911"/>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41</vt:i4>
      </vt:variant>
    </vt:vector>
  </HeadingPairs>
  <TitlesOfParts>
    <vt:vector size="89"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vt:lpstr>
      <vt:lpstr>維持</vt:lpstr>
      <vt:lpstr>断熱</vt:lpstr>
      <vt:lpstr>一次エネ</vt:lpstr>
      <vt:lpstr>評価一覧表</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ここから選択項目ですが非表示にしています→</vt:lpstr>
      <vt:lpstr>←ここまで非表示にしています</vt:lpstr>
      <vt:lpstr>→TKCデータ用（ここから右側のシートは変更しないでください）</vt:lpstr>
      <vt:lpstr>建築物データ</vt:lpstr>
      <vt:lpstr>４０_評価項目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維持!Print_Area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2025-12-04T07:41:10Z</dcterms:modified>
</cp:coreProperties>
</file>