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drawings/drawing6.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D0AD89A7-497F-4851-9B35-A13CCA19F2EE}" xr6:coauthVersionLast="47" xr6:coauthVersionMax="47" xr10:uidLastSave="{00000000-0000-0000-0000-000000000000}"/>
  <bookViews>
    <workbookView xWindow="-120" yWindow="-120" windowWidth="29040" windowHeight="15720" tabRatio="909" xr2:uid="{00000000-000D-0000-FFFF-FFFF00000000}"/>
  </bookViews>
  <sheets>
    <sheet name="→設計内容説明書 表紙" sheetId="82" r:id="rId1"/>
    <sheet name="構造（W）" sheetId="83" r:id="rId2"/>
    <sheet name="別紙" sheetId="115" r:id="rId3"/>
    <sheet name="構造(RC・S)" sheetId="84" r:id="rId4"/>
    <sheet name="劣化" sheetId="85" r:id="rId5"/>
    <sheet name="維持" sheetId="116" r:id="rId6"/>
    <sheet name="断熱" sheetId="86" r:id="rId7"/>
    <sheet name="一次エネ" sheetId="87" r:id="rId8"/>
    <sheet name="評価一覧表" sheetId="88" r:id="rId9"/>
    <sheet name="ここから選択項目ですが非表示にしています→" sheetId="90" r:id="rId10"/>
    <sheet name="火災・空気・光視" sheetId="91" state="hidden" r:id="rId11"/>
    <sheet name="光視_計算表" sheetId="92" state="hidden" r:id="rId12"/>
    <sheet name="光視_建具一覧表" sheetId="93" state="hidden" r:id="rId13"/>
    <sheet name="高齢者(等級5)" sheetId="94" state="hidden" r:id="rId14"/>
    <sheet name="高齢者(等級4)" sheetId="95" state="hidden" r:id="rId15"/>
    <sheet name="高齢者(等級3)" sheetId="96" state="hidden" r:id="rId16"/>
    <sheet name="高齢者(等級2)" sheetId="97" state="hidden" r:id="rId17"/>
    <sheet name="高齢者(等級1)" sheetId="98" state="hidden" r:id="rId18"/>
    <sheet name="防犯" sheetId="99" state="hidden" r:id="rId19"/>
    <sheet name="音" sheetId="100" state="hidden" r:id="rId20"/>
    <sheet name="←ここまで非表示にしています" sheetId="110" r:id="rId21"/>
    <sheet name="→TKCデータ用（ここから右側のシートは変更しないでください）" sheetId="104" r:id="rId22"/>
    <sheet name="４０_評価項目" sheetId="109" r:id="rId23"/>
  </sheets>
  <definedNames>
    <definedName name="_xlnm._FilterDatabase" localSheetId="8" hidden="1">評価一覧表!#REF!</definedName>
    <definedName name="_xlnm.Print_Area" localSheetId="0">'→設計内容説明書 表紙'!$B$2:$L$66</definedName>
    <definedName name="_xlnm.Print_Area" localSheetId="5">維持!$B$2:$AO$15</definedName>
    <definedName name="_xlnm.Print_Area" localSheetId="7">一次エネ!$B$2:$AO$55</definedName>
    <definedName name="_xlnm.Print_Area" localSheetId="19">音!$B$2:$AO$60</definedName>
    <definedName name="_xlnm.Print_Area" localSheetId="10">火災・空気・光視!$B$2:$AO$55</definedName>
    <definedName name="_xlnm.Print_Area" localSheetId="11">光視_計算表!$B$2:$Z$30</definedName>
    <definedName name="_xlnm.Print_Area" localSheetId="12">光視_建具一覧表!$B$2:$H$62</definedName>
    <definedName name="_xlnm.Print_Area" localSheetId="3">'構造(RC・S)'!$B$2:$AR$77</definedName>
    <definedName name="_xlnm.Print_Area" localSheetId="1">'構造（W）'!$B$2:$AO$41</definedName>
    <definedName name="_xlnm.Print_Area" localSheetId="17">'高齢者(等級1)'!$B$2:$AR$79</definedName>
    <definedName name="_xlnm.Print_Area" localSheetId="16">'高齢者(等級2)'!$B$2:$AR$79</definedName>
    <definedName name="_xlnm.Print_Area" localSheetId="15">'高齢者(等級3)'!$B$2:$AR$79</definedName>
    <definedName name="_xlnm.Print_Area" localSheetId="14">'高齢者(等級4)'!$B$2:$AR$79</definedName>
    <definedName name="_xlnm.Print_Area" localSheetId="13">'高齢者(等級5)'!$B$2:$AR$79</definedName>
    <definedName name="_xlnm.Print_Area" localSheetId="6">断熱!$B$2:$AO$50</definedName>
    <definedName name="_xlnm.Print_Area" localSheetId="8">評価一覧表!$B$2:$EK$94</definedName>
    <definedName name="_xlnm.Print_Area" localSheetId="2">別紙!$B$2:$AO$17</definedName>
    <definedName name="_xlnm.Print_Area" localSheetId="18">防犯!$B$2:$AO$60</definedName>
    <definedName name="_xlnm.Print_Area" localSheetId="4">劣化!$B$2:$AO$46</definedName>
    <definedName name="_xlnm.Print_Titles" localSheetId="8">評価一覧表!$23:35</definedName>
    <definedName name="チェック欄">#REF!</definedName>
    <definedName name="評価番号" localSheetId="8">評価一覧表!$B$35:$B$35</definedName>
    <definedName name="評価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 i="109" l="1"/>
  <c r="AU2" i="109"/>
  <c r="AT2" i="109"/>
  <c r="AF35" i="88"/>
  <c r="AI2" i="109" s="1"/>
  <c r="L2" i="109"/>
  <c r="K2" i="109"/>
  <c r="I2" i="109"/>
  <c r="I35" i="88"/>
  <c r="CH15" i="88" l="1"/>
  <c r="S2" i="109" s="1"/>
  <c r="D9" i="87"/>
  <c r="AV2" i="109"/>
  <c r="AR2" i="109"/>
  <c r="G2" i="109"/>
  <c r="G55" i="109"/>
  <c r="G54" i="109"/>
  <c r="G53" i="109"/>
  <c r="G52" i="109"/>
  <c r="G51" i="109"/>
  <c r="G50" i="109"/>
  <c r="CH18" i="88" l="1"/>
  <c r="V2" i="109" s="1"/>
  <c r="CH17" i="88"/>
  <c r="U2" i="109" s="1"/>
  <c r="CH16" i="88"/>
  <c r="T2" i="109" s="1"/>
  <c r="BR20" i="88"/>
  <c r="R2" i="109" s="1"/>
  <c r="BR19" i="88"/>
  <c r="Q2" i="109" s="1"/>
  <c r="BR18" i="88"/>
  <c r="P2" i="109" s="1"/>
  <c r="BR17" i="88"/>
  <c r="O2" i="109" s="1"/>
  <c r="BR16" i="88"/>
  <c r="N2" i="109" s="1"/>
  <c r="BR15" i="88"/>
  <c r="M2" i="109" s="1"/>
  <c r="F62" i="93" l="1"/>
  <c r="F61" i="93"/>
  <c r="F60" i="93"/>
  <c r="F59" i="93"/>
  <c r="F58" i="93"/>
  <c r="F57" i="93"/>
  <c r="F56" i="93"/>
  <c r="F55" i="93"/>
  <c r="F54" i="93"/>
  <c r="F53" i="93"/>
  <c r="F52" i="93"/>
  <c r="F51" i="93"/>
  <c r="F50" i="93"/>
  <c r="F49" i="93"/>
  <c r="F48" i="93"/>
  <c r="F47" i="93"/>
  <c r="F46" i="93"/>
  <c r="F45" i="93"/>
  <c r="F44" i="93"/>
  <c r="F43" i="93"/>
  <c r="F42" i="93"/>
  <c r="F41" i="93"/>
  <c r="F40" i="93"/>
  <c r="F39" i="93"/>
  <c r="F38" i="93"/>
  <c r="F37" i="93"/>
  <c r="F36" i="93"/>
  <c r="F35" i="93"/>
  <c r="F34" i="93"/>
  <c r="F33" i="93"/>
  <c r="F32" i="93"/>
  <c r="F31" i="93"/>
  <c r="F30" i="93"/>
  <c r="F29" i="93"/>
  <c r="F28" i="93"/>
  <c r="F27" i="93"/>
  <c r="F26" i="93"/>
  <c r="F25" i="93"/>
  <c r="F24" i="93"/>
  <c r="F23" i="93"/>
  <c r="F22" i="93"/>
  <c r="F21" i="93"/>
  <c r="F20" i="93"/>
  <c r="F19" i="93"/>
  <c r="F18" i="93"/>
  <c r="F17" i="93"/>
  <c r="F16" i="93"/>
  <c r="F15" i="93"/>
  <c r="F14" i="93"/>
  <c r="F13" i="93"/>
  <c r="K25" i="92"/>
  <c r="T24" i="92"/>
  <c r="S24" i="92"/>
  <c r="U24" i="92" s="1"/>
  <c r="O24" i="92"/>
  <c r="N24" i="92"/>
  <c r="P24" i="92" s="1"/>
  <c r="T23" i="92"/>
  <c r="S23" i="92"/>
  <c r="U23" i="92" s="1"/>
  <c r="O23" i="92"/>
  <c r="N23" i="92"/>
  <c r="P23" i="92" s="1"/>
  <c r="U22" i="92"/>
  <c r="T22" i="92"/>
  <c r="S22" i="92"/>
  <c r="O22" i="92"/>
  <c r="N22" i="92"/>
  <c r="P22" i="92" s="1"/>
  <c r="T21" i="92"/>
  <c r="S21" i="92"/>
  <c r="U21" i="92" s="1"/>
  <c r="O21" i="92"/>
  <c r="N21" i="92"/>
  <c r="P21" i="92" s="1"/>
  <c r="T20" i="92"/>
  <c r="U20" i="92" s="1"/>
  <c r="U25" i="92" s="1"/>
  <c r="H16" i="92" s="1"/>
  <c r="H18" i="92" s="1"/>
  <c r="S20" i="92"/>
  <c r="O20" i="92"/>
  <c r="N20" i="92"/>
  <c r="P20" i="92" s="1"/>
  <c r="Z18" i="92"/>
  <c r="Y18" i="92"/>
  <c r="X18" i="92"/>
  <c r="U18" i="92"/>
  <c r="T18" i="92"/>
  <c r="S18" i="92"/>
  <c r="O18" i="92"/>
  <c r="N18" i="92"/>
  <c r="P18" i="92" s="1"/>
  <c r="Y17" i="92"/>
  <c r="Z17" i="92" s="1"/>
  <c r="X17" i="92"/>
  <c r="T17" i="92"/>
  <c r="S17" i="92"/>
  <c r="U17" i="92" s="1"/>
  <c r="O17" i="92"/>
  <c r="N17" i="92"/>
  <c r="P17" i="92" s="1"/>
  <c r="Z16" i="92"/>
  <c r="Y16" i="92"/>
  <c r="X16" i="92"/>
  <c r="U16" i="92"/>
  <c r="T16" i="92"/>
  <c r="S16" i="92"/>
  <c r="O16" i="92"/>
  <c r="N16" i="92"/>
  <c r="P16" i="92" s="1"/>
  <c r="D16" i="92"/>
  <c r="D18" i="92" s="1"/>
  <c r="Y15" i="92"/>
  <c r="Z15" i="92" s="1"/>
  <c r="X15" i="92"/>
  <c r="T15" i="92"/>
  <c r="S15" i="92"/>
  <c r="U15" i="92" s="1"/>
  <c r="O15" i="92"/>
  <c r="N15" i="92"/>
  <c r="P15" i="92" s="1"/>
  <c r="Z14" i="92"/>
  <c r="Y14" i="92"/>
  <c r="X14" i="92"/>
  <c r="U14" i="92"/>
  <c r="T14" i="92"/>
  <c r="S14" i="92"/>
  <c r="O14" i="92"/>
  <c r="N14" i="92"/>
  <c r="P14" i="92" s="1"/>
  <c r="BD35" i="88"/>
  <c r="BC35" i="88"/>
  <c r="BB35" i="88"/>
  <c r="AX35" i="88"/>
  <c r="AT35" i="88"/>
  <c r="AS35" i="88"/>
  <c r="AS2" i="109" s="1"/>
  <c r="AR35" i="88"/>
  <c r="BH20" i="88"/>
  <c r="DL19" i="88"/>
  <c r="AH2" i="109" s="1"/>
  <c r="CH19" i="88"/>
  <c r="W2" i="109" s="1"/>
  <c r="BH19" i="88"/>
  <c r="BH18" i="88"/>
  <c r="CA17" i="88"/>
  <c r="BH17" i="88"/>
  <c r="BC17" i="88"/>
  <c r="J2" i="109" s="1"/>
  <c r="BH16" i="88"/>
  <c r="CA15" i="88"/>
  <c r="BH15" i="88"/>
  <c r="BC15" i="88"/>
  <c r="H2" i="109" s="1"/>
  <c r="AA11" i="88"/>
  <c r="AA7" i="88"/>
  <c r="Z19" i="92" l="1"/>
  <c r="I16" i="92" s="1"/>
  <c r="I18" i="92" s="1"/>
  <c r="P25" i="92"/>
  <c r="F16" i="92" s="1"/>
  <c r="F18" i="92" s="1"/>
  <c r="P19" i="92"/>
  <c r="U19" i="92"/>
  <c r="G16" i="92" s="1"/>
  <c r="G18" i="92" s="1"/>
  <c r="Z23" i="92" l="1"/>
  <c r="E16" i="92"/>
  <c r="E18" i="9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2C9D5579-E048-4A9C-899A-64EE8BB80D9D}">
      <text>
        <r>
          <rPr>
            <sz val="9"/>
            <color indexed="81"/>
            <rFont val="MS P ゴシック"/>
            <family val="3"/>
            <charset val="128"/>
          </rPr>
          <t xml:space="preserve">長期優良住宅は２以上必要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68698174-388E-46B6-AA60-C9683AD91BD7}">
      <text>
        <r>
          <rPr>
            <sz val="9"/>
            <color indexed="81"/>
            <rFont val="MS P ゴシック"/>
            <family val="3"/>
            <charset val="128"/>
          </rPr>
          <t xml:space="preserve">長期優良住宅は２以上必要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E851A5FF-6843-4DC3-99A6-C8BA0756DE63}">
      <text>
        <r>
          <rPr>
            <sz val="9"/>
            <color indexed="81"/>
            <rFont val="MS P ゴシック"/>
            <family val="3"/>
            <charset val="128"/>
          </rPr>
          <t xml:space="preserve">長期優良住宅は３
以上必要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2DB8D4A-88FF-4D5E-8CBE-71248D860702}">
      <text>
        <r>
          <rPr>
            <sz val="9"/>
            <color indexed="81"/>
            <rFont val="MS P ゴシック"/>
            <family val="3"/>
            <charset val="128"/>
          </rPr>
          <t xml:space="preserve">長期優良住宅は３
以上必要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40075C2A-4E17-485E-B0D2-FA5C7F398459}">
      <text>
        <r>
          <rPr>
            <sz val="9"/>
            <color indexed="81"/>
            <rFont val="MS P ゴシック"/>
            <family val="3"/>
            <charset val="128"/>
          </rPr>
          <t xml:space="preserve">長期優良住宅は５以上必要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AB6C111-F94B-4E46-9FF9-3DE7EC61692C}">
      <text>
        <r>
          <rPr>
            <sz val="9"/>
            <color indexed="81"/>
            <rFont val="MS P ゴシック"/>
            <family val="3"/>
            <charset val="128"/>
          </rPr>
          <t xml:space="preserve">長期優良住宅は６以上必要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Q18" authorId="0" shapeId="0" xr:uid="{6C82D858-629B-4AFF-AD2F-A0AC120C7069}">
      <text>
        <r>
          <rPr>
            <b/>
            <sz val="9"/>
            <color indexed="81"/>
            <rFont val="MS P ゴシック"/>
            <family val="3"/>
            <charset val="128"/>
          </rPr>
          <t xml:space="preserve">手入力してください。
</t>
        </r>
      </text>
    </comment>
    <comment ref="CP35" authorId="0" shapeId="0" xr:uid="{D7C184C9-C044-43B2-9404-4C79BCEF1E09}">
      <text>
        <r>
          <rPr>
            <b/>
            <sz val="9"/>
            <color indexed="81"/>
            <rFont val="MS P ゴシック"/>
            <family val="3"/>
            <charset val="128"/>
          </rPr>
          <t xml:space="preserve">→　ここから未完成　条件が複雑なため
</t>
        </r>
      </text>
    </comment>
  </commentList>
</comments>
</file>

<file path=xl/sharedStrings.xml><?xml version="1.0" encoding="utf-8"?>
<sst xmlns="http://schemas.openxmlformats.org/spreadsheetml/2006/main" count="3129" uniqueCount="1286">
  <si>
    <t>□</t>
  </si>
  <si>
    <t>設計住宅性能評価</t>
  </si>
  <si>
    <t>備考</t>
    <rPh sb="0" eb="2">
      <t>ビコウ</t>
    </rPh>
    <phoneticPr fontId="4"/>
  </si>
  <si>
    <t>有</t>
    <rPh sb="0" eb="1">
      <t>アリ</t>
    </rPh>
    <phoneticPr fontId="4"/>
  </si>
  <si>
    <t>■</t>
  </si>
  <si>
    <t>鉄筋ｺﾝｸﾘｰﾄ(RC)造</t>
  </si>
  <si>
    <t>鉄筋ｺﾝｸﾘｰﾄ(RC)造&lt;ﾌﾟﾚﾊﾌﾞ&gt;</t>
  </si>
  <si>
    <t>ｺﾝｸﾘｰﾄﾌﾞﾛｯｸ(CB)造</t>
  </si>
  <si>
    <t>・</t>
    <phoneticPr fontId="4"/>
  </si>
  <si>
    <t>一戸建ての住宅</t>
    <rPh sb="0" eb="2">
      <t>イッコ</t>
    </rPh>
    <rPh sb="2" eb="3">
      <t>ダ</t>
    </rPh>
    <rPh sb="5" eb="7">
      <t>ジュウタク</t>
    </rPh>
    <phoneticPr fontId="4"/>
  </si>
  <si>
    <t>その他</t>
    <rPh sb="2" eb="3">
      <t>タ</t>
    </rPh>
    <phoneticPr fontId="4"/>
  </si>
  <si>
    <t>【　設計住宅性能評価　】</t>
    <rPh sb="2" eb="4">
      <t>セッケイ</t>
    </rPh>
    <rPh sb="4" eb="6">
      <t>ジュウタク</t>
    </rPh>
    <rPh sb="6" eb="8">
      <t>セイノウ</t>
    </rPh>
    <rPh sb="8" eb="10">
      <t>ヒョウカ</t>
    </rPh>
    <phoneticPr fontId="4"/>
  </si>
  <si>
    <t>設計内容説明書</t>
    <phoneticPr fontId="4"/>
  </si>
  <si>
    <t>建築物名称</t>
    <rPh sb="0" eb="2">
      <t>ケンチク</t>
    </rPh>
    <rPh sb="2" eb="3">
      <t>ブツ</t>
    </rPh>
    <rPh sb="3" eb="5">
      <t>メイショウ</t>
    </rPh>
    <phoneticPr fontId="4"/>
  </si>
  <si>
    <t>建築物所在地</t>
    <rPh sb="0" eb="2">
      <t>ケンチク</t>
    </rPh>
    <rPh sb="2" eb="3">
      <t>ブツ</t>
    </rPh>
    <rPh sb="3" eb="6">
      <t>ショザイチ</t>
    </rPh>
    <phoneticPr fontId="4"/>
  </si>
  <si>
    <t>設計者氏名</t>
    <rPh sb="0" eb="2">
      <t>セッケイ</t>
    </rPh>
    <rPh sb="2" eb="3">
      <t>シャ</t>
    </rPh>
    <rPh sb="3" eb="5">
      <t>シメイ</t>
    </rPh>
    <phoneticPr fontId="4"/>
  </si>
  <si>
    <t>（長期使用構造等確認を含む）</t>
    <rPh sb="1" eb="5">
      <t>チョウキシヨウ</t>
    </rPh>
    <rPh sb="5" eb="8">
      <t>コウゾウトウ</t>
    </rPh>
    <rPh sb="8" eb="10">
      <t>カクニン</t>
    </rPh>
    <rPh sb="11" eb="12">
      <t>フク</t>
    </rPh>
    <phoneticPr fontId="28"/>
  </si>
  <si>
    <t>設計内容説明書【一戸建ての住宅用】</t>
    <rPh sb="0" eb="2">
      <t>セッケイ</t>
    </rPh>
    <rPh sb="2" eb="4">
      <t>ナイヨウ</t>
    </rPh>
    <rPh sb="4" eb="7">
      <t>セツメイショ</t>
    </rPh>
    <rPh sb="8" eb="10">
      <t>イッコ</t>
    </rPh>
    <rPh sb="10" eb="11">
      <t>ダ</t>
    </rPh>
    <rPh sb="13" eb="15">
      <t>ジュウタク</t>
    </rPh>
    <rPh sb="15" eb="16">
      <t>ヨウ</t>
    </rPh>
    <phoneticPr fontId="4"/>
  </si>
  <si>
    <t>（第１面）</t>
    <phoneticPr fontId="4"/>
  </si>
  <si>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</si>
  <si>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</si>
  <si>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</si>
  <si>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</si>
  <si>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</si>
  <si>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設計
内容
確認欄</t>
    <rPh sb="0" eb="2">
      <t>セッケイ</t>
    </rPh>
    <rPh sb="3" eb="5">
      <t>ナイヨウ</t>
    </rPh>
    <rPh sb="6" eb="8">
      <t>カクニン</t>
    </rPh>
    <rPh sb="8" eb="9">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</si>
  <si>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</si>
  <si>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</si>
  <si>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</si>
  <si>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</si>
  <si>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1構造の安定</t>
    <rPh sb="1" eb="3">
      <t>コウゾウ</t>
    </rPh>
    <rPh sb="4" eb="6">
      <t>アンテイ</t>
    </rPh>
    <phoneticPr fontId="4"/>
  </si>
  <si>
    <r>
      <t>１－１</t>
    </r>
    <r>
      <rPr>
        <b/>
        <sz val="9"/>
        <color rgb="FFFF0000"/>
        <rFont val="ＭＳ Ｐゴシック"/>
        <family val="3"/>
        <charset val="128"/>
      </rPr>
      <t>【必須】</t>
    </r>
    <rPh sb="4" eb="6">
      <t>ヒッス</t>
    </rPh>
    <phoneticPr fontId="4"/>
  </si>
  <si>
    <t>等級</t>
    <rPh sb="0" eb="2">
      <t>トウキュウ</t>
    </rPh>
    <phoneticPr fontId="4"/>
  </si>
  <si>
    <t>構造躯体</t>
    <rPh sb="0" eb="2">
      <t>コウゾウ</t>
    </rPh>
    <rPh sb="2" eb="4">
      <t>クタイ</t>
    </rPh>
    <phoneticPr fontId="4"/>
  </si>
  <si>
    <t>地震力及び</t>
    <rPh sb="0" eb="2">
      <t>ジシン</t>
    </rPh>
    <rPh sb="2" eb="3">
      <t>リョク</t>
    </rPh>
    <rPh sb="3" eb="4">
      <t>オヨ</t>
    </rPh>
    <phoneticPr fontId="4"/>
  </si>
  <si>
    <t>伏図</t>
    <rPh sb="0" eb="1">
      <t>フ</t>
    </rPh>
    <rPh sb="1" eb="2">
      <t>ズ</t>
    </rPh>
    <phoneticPr fontId="4"/>
  </si>
  <si>
    <t>耐震等級</t>
    <rPh sb="0" eb="2">
      <t>タイシン</t>
    </rPh>
    <rPh sb="2" eb="4">
      <t>トウキュウ</t>
    </rPh>
    <phoneticPr fontId="4"/>
  </si>
  <si>
    <t>基準</t>
    <rPh sb="0" eb="2">
      <t>キジュン</t>
    </rPh>
    <phoneticPr fontId="4"/>
  </si>
  <si>
    <t>及び</t>
    <phoneticPr fontId="4"/>
  </si>
  <si>
    <t>風圧力</t>
    <rPh sb="0" eb="1">
      <t>フウ</t>
    </rPh>
    <rPh sb="1" eb="3">
      <t>アツリョク</t>
    </rPh>
    <phoneticPr fontId="4"/>
  </si>
  <si>
    <t>計算書</t>
    <rPh sb="0" eb="3">
      <t>ケイサンショ</t>
    </rPh>
    <phoneticPr fontId="4"/>
  </si>
  <si>
    <t>（倒壊等防止）</t>
    <rPh sb="1" eb="3">
      <t>トウカイ</t>
    </rPh>
    <rPh sb="3" eb="4">
      <t>トウ</t>
    </rPh>
    <rPh sb="4" eb="6">
      <t>ボウシ</t>
    </rPh>
    <phoneticPr fontId="4"/>
  </si>
  <si>
    <t>特認</t>
    <rPh sb="0" eb="2">
      <t>トクニン</t>
    </rPh>
    <phoneticPr fontId="4"/>
  </si>
  <si>
    <t>基礎等</t>
    <phoneticPr fontId="4"/>
  </si>
  <si>
    <t>（</t>
    <phoneticPr fontId="4"/>
  </si>
  <si>
    <t>）</t>
    <phoneticPr fontId="4"/>
  </si>
  <si>
    <t>評価対象外</t>
    <rPh sb="0" eb="2">
      <t>ヒョウカ</t>
    </rPh>
    <rPh sb="2" eb="4">
      <t>タイショウ</t>
    </rPh>
    <rPh sb="4" eb="5">
      <t>ガイ</t>
    </rPh>
    <phoneticPr fontId="4"/>
  </si>
  <si>
    <t>型式</t>
    <rPh sb="0" eb="2">
      <t>カタシキ</t>
    </rPh>
    <phoneticPr fontId="4"/>
  </si>
  <si>
    <t>基礎</t>
    <rPh sb="0" eb="2">
      <t>キソ</t>
    </rPh>
    <phoneticPr fontId="4"/>
  </si>
  <si>
    <t>建築基準法の規定による</t>
    <rPh sb="0" eb="2">
      <t>ケンチク</t>
    </rPh>
    <rPh sb="2" eb="5">
      <t>キジュンホウ</t>
    </rPh>
    <rPh sb="6" eb="8">
      <t>キテイ</t>
    </rPh>
    <phoneticPr fontId="4"/>
  </si>
  <si>
    <t>等級1</t>
    <rPh sb="0" eb="2">
      <t>トウキュウ</t>
    </rPh>
    <phoneticPr fontId="4"/>
  </si>
  <si>
    <t>１-２</t>
    <phoneticPr fontId="4"/>
  </si>
  <si>
    <t>認証</t>
    <rPh sb="0" eb="2">
      <t>ニンショウ</t>
    </rPh>
    <phoneticPr fontId="4"/>
  </si>
  <si>
    <t>許容応力度計算による</t>
    <rPh sb="0" eb="2">
      <t>キョヨウ</t>
    </rPh>
    <rPh sb="2" eb="4">
      <t>オウリョク</t>
    </rPh>
    <rPh sb="4" eb="5">
      <t>ド</t>
    </rPh>
    <rPh sb="5" eb="7">
      <t>ケイサン</t>
    </rPh>
    <phoneticPr fontId="4"/>
  </si>
  <si>
    <t>耐震等級</t>
    <phoneticPr fontId="4"/>
  </si>
  <si>
    <t>スパン表</t>
    <rPh sb="3" eb="4">
      <t>ヒョウ</t>
    </rPh>
    <phoneticPr fontId="4"/>
  </si>
  <si>
    <t>（損傷防止）</t>
    <rPh sb="1" eb="3">
      <t>ソンショウ</t>
    </rPh>
    <rPh sb="3" eb="5">
      <t>ボウシ</t>
    </rPh>
    <phoneticPr fontId="4"/>
  </si>
  <si>
    <t>横架材</t>
    <rPh sb="0" eb="1">
      <t>ヨコ</t>
    </rPh>
    <rPh sb="1" eb="2">
      <t>カ</t>
    </rPh>
    <rPh sb="2" eb="3">
      <t>ザイ</t>
    </rPh>
    <phoneticPr fontId="4"/>
  </si>
  <si>
    <t>選択しない</t>
    <phoneticPr fontId="4"/>
  </si>
  <si>
    <r>
      <t>１－３</t>
    </r>
    <r>
      <rPr>
        <b/>
        <sz val="9"/>
        <color rgb="FFFF0000"/>
        <rFont val="ＭＳ Ｐゴシック"/>
        <family val="3"/>
        <charset val="128"/>
      </rPr>
      <t>【必須】</t>
    </r>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</si>
  <si>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</si>
  <si>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</si>
  <si>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</si>
  <si>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</si>
  <si>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</si>
  <si>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t>
    <phoneticPr fontId="4"/>
  </si>
  <si>
    <t>認定書等活用</t>
    <rPh sb="0" eb="2">
      <t>ニンテイ</t>
    </rPh>
    <rPh sb="2" eb="3">
      <t>ショ</t>
    </rPh>
    <rPh sb="3" eb="4">
      <t>トウ</t>
    </rPh>
    <rPh sb="4" eb="6">
      <t>カツヨウ</t>
    </rPh>
    <phoneticPr fontId="4"/>
  </si>
  <si>
    <t>認定書等の活用(第６面に記入）</t>
    <rPh sb="0" eb="4">
      <t>ニンテイショトウ</t>
    </rPh>
    <rPh sb="5" eb="7">
      <t>カツヨウ</t>
    </rPh>
    <rPh sb="8" eb="9">
      <t>ダイ</t>
    </rPh>
    <rPh sb="10" eb="11">
      <t>メン</t>
    </rPh>
    <rPh sb="12" eb="14">
      <t>キニュウ</t>
    </rPh>
    <phoneticPr fontId="4"/>
  </si>
  <si>
    <t>.</t>
    <phoneticPr fontId="4"/>
  </si>
  <si>
    <t>耐風等級</t>
    <phoneticPr fontId="4"/>
  </si>
  <si>
    <t>地盤</t>
    <rPh sb="0" eb="2">
      <t>ジバン</t>
    </rPh>
    <phoneticPr fontId="4"/>
  </si>
  <si>
    <t>地盤又は杭の</t>
    <rPh sb="0" eb="2">
      <t>ジバン</t>
    </rPh>
    <rPh sb="2" eb="3">
      <t>マタ</t>
    </rPh>
    <phoneticPr fontId="4"/>
  </si>
  <si>
    <t>・許容支持力等</t>
    <rPh sb="1" eb="3">
      <t>キョヨウ</t>
    </rPh>
    <rPh sb="3" eb="5">
      <t>シジ</t>
    </rPh>
    <rPh sb="5" eb="6">
      <t>リョク</t>
    </rPh>
    <rPh sb="6" eb="7">
      <t>トウ</t>
    </rPh>
    <phoneticPr fontId="4"/>
  </si>
  <si>
    <t>調査書</t>
    <rPh sb="0" eb="3">
      <t>チョウサショ</t>
    </rPh>
    <phoneticPr fontId="4"/>
  </si>
  <si>
    <t>（１－６）</t>
    <phoneticPr fontId="4"/>
  </si>
  <si>
    <t>許容支持力等</t>
    <rPh sb="0" eb="2">
      <t>キョヨウ</t>
    </rPh>
    <rPh sb="2" eb="4">
      <t>シジ</t>
    </rPh>
    <phoneticPr fontId="4"/>
  </si>
  <si>
    <t>[</t>
    <phoneticPr fontId="4"/>
  </si>
  <si>
    <t>kN/㎡]</t>
    <phoneticPr fontId="4"/>
  </si>
  <si>
    <t>杭</t>
    <rPh sb="0" eb="1">
      <t>クイ</t>
    </rPh>
    <phoneticPr fontId="4"/>
  </si>
  <si>
    <t>kN/本]</t>
    <rPh sb="3" eb="4">
      <t>ホン</t>
    </rPh>
    <phoneticPr fontId="4"/>
  </si>
  <si>
    <t>杭状改良地盤の許容支持力度</t>
    <phoneticPr fontId="4"/>
  </si>
  <si>
    <t>杭状改良地盤の許容支持力</t>
    <phoneticPr fontId="4"/>
  </si>
  <si>
    <t>１－５</t>
    <phoneticPr fontId="4"/>
  </si>
  <si>
    <t>耐積雪等級</t>
    <phoneticPr fontId="4"/>
  </si>
  <si>
    <t>及びその設定</t>
    <phoneticPr fontId="4"/>
  </si>
  <si>
    <t>・地盤調査方法等</t>
    <rPh sb="1" eb="3">
      <t>ジバン</t>
    </rPh>
    <rPh sb="3" eb="5">
      <t>チョウサ</t>
    </rPh>
    <rPh sb="5" eb="8">
      <t>ホウホウトウ</t>
    </rPh>
    <phoneticPr fontId="4"/>
  </si>
  <si>
    <t>該当区域外</t>
    <rPh sb="0" eb="2">
      <t>ガイトウ</t>
    </rPh>
    <rPh sb="2" eb="5">
      <t>クイキガイ</t>
    </rPh>
    <phoneticPr fontId="4"/>
  </si>
  <si>
    <t>方法</t>
    <phoneticPr fontId="4"/>
  </si>
  <si>
    <r>
      <t>１－６</t>
    </r>
    <r>
      <rPr>
        <b/>
        <sz val="9"/>
        <color rgb="FFFF0000"/>
        <rFont val="ＭＳ Ｐゴシック"/>
        <family val="3"/>
        <charset val="128"/>
      </rPr>
      <t>【必須】</t>
    </r>
    <phoneticPr fontId="4"/>
  </si>
  <si>
    <t>設計</t>
    <rPh sb="0" eb="2">
      <t>セッケイ</t>
    </rPh>
    <phoneticPr fontId="4"/>
  </si>
  <si>
    <t>地盤改良有</t>
    <rPh sb="0" eb="2">
      <t>ジバン</t>
    </rPh>
    <rPh sb="2" eb="4">
      <t>カイリョウ</t>
    </rPh>
    <rPh sb="4" eb="5">
      <t>アリ</t>
    </rPh>
    <phoneticPr fontId="4"/>
  </si>
  <si>
    <t>地盤又は杭の</t>
    <rPh sb="4" eb="5">
      <t>クイ</t>
    </rPh>
    <phoneticPr fontId="4"/>
  </si>
  <si>
    <t>内容</t>
    <phoneticPr fontId="4"/>
  </si>
  <si>
    <t>方法</t>
    <rPh sb="0" eb="2">
      <t>ホウホウ</t>
    </rPh>
    <phoneticPr fontId="4"/>
  </si>
  <si>
    <t>許容支持力等</t>
    <rPh sb="4" eb="5">
      <t>チカラ</t>
    </rPh>
    <rPh sb="5" eb="6">
      <t>トウ</t>
    </rPh>
    <phoneticPr fontId="4"/>
  </si>
  <si>
    <t>説明</t>
    <phoneticPr fontId="4"/>
  </si>
  <si>
    <t>基礎の構造方</t>
    <phoneticPr fontId="4"/>
  </si>
  <si>
    <t>直接基礎</t>
    <rPh sb="0" eb="2">
      <t>チョクセツ</t>
    </rPh>
    <rPh sb="2" eb="4">
      <t>キソ</t>
    </rPh>
    <phoneticPr fontId="4"/>
  </si>
  <si>
    <t>伏図</t>
    <rPh sb="0" eb="1">
      <t>フシ</t>
    </rPh>
    <rPh sb="1" eb="2">
      <t>ズ</t>
    </rPh>
    <phoneticPr fontId="4"/>
  </si>
  <si>
    <t>欄と</t>
    <phoneticPr fontId="4"/>
  </si>
  <si>
    <t>（１－７）</t>
    <phoneticPr fontId="4"/>
  </si>
  <si>
    <t>法及び形式等</t>
    <phoneticPr fontId="4"/>
  </si>
  <si>
    <t>基礎の構造方法</t>
    <rPh sb="0" eb="2">
      <t>キソ</t>
    </rPh>
    <rPh sb="3" eb="5">
      <t>コウゾウ</t>
    </rPh>
    <rPh sb="5" eb="7">
      <t>ホウホウ</t>
    </rPh>
    <phoneticPr fontId="4"/>
  </si>
  <si>
    <t>同様</t>
    <phoneticPr fontId="4"/>
  </si>
  <si>
    <t>基礎の形式</t>
    <rPh sb="0" eb="2">
      <t>キソ</t>
    </rPh>
    <rPh sb="3" eb="5">
      <t>ケイシキ</t>
    </rPh>
    <phoneticPr fontId="4"/>
  </si>
  <si>
    <r>
      <t>１－７</t>
    </r>
    <r>
      <rPr>
        <b/>
        <sz val="9"/>
        <color rgb="FFFF0000"/>
        <rFont val="ＭＳ Ｐゴシック"/>
        <family val="3"/>
        <charset val="128"/>
      </rPr>
      <t>【必須】</t>
    </r>
    <phoneticPr fontId="4"/>
  </si>
  <si>
    <t>杭基礎</t>
    <rPh sb="0" eb="1">
      <t>クイ</t>
    </rPh>
    <rPh sb="1" eb="3">
      <t>キソ</t>
    </rPh>
    <phoneticPr fontId="4"/>
  </si>
  <si>
    <t>杭種（</t>
    <phoneticPr fontId="4"/>
  </si>
  <si>
    <t>基礎の構造方</t>
    <rPh sb="5" eb="6">
      <t>カタ</t>
    </rPh>
    <phoneticPr fontId="4"/>
  </si>
  <si>
    <t>杭径</t>
    <rPh sb="0" eb="1">
      <t>クイ</t>
    </rPh>
    <rPh sb="1" eb="2">
      <t>ケイ</t>
    </rPh>
    <phoneticPr fontId="4"/>
  </si>
  <si>
    <t>cm]</t>
    <phoneticPr fontId="4"/>
  </si>
  <si>
    <t>法及び形式等</t>
    <rPh sb="4" eb="5">
      <t>シキ</t>
    </rPh>
    <rPh sb="5" eb="6">
      <t>ナド</t>
    </rPh>
    <phoneticPr fontId="4"/>
  </si>
  <si>
    <t>杭長</t>
    <rPh sb="0" eb="1">
      <t>クイ</t>
    </rPh>
    <rPh sb="1" eb="2">
      <t>チョウ</t>
    </rPh>
    <phoneticPr fontId="4"/>
  </si>
  <si>
    <t>m]</t>
    <phoneticPr fontId="4"/>
  </si>
  <si>
    <t>布基礎</t>
    <rPh sb="0" eb="3">
      <t>ヌノキソ</t>
    </rPh>
    <phoneticPr fontId="4"/>
  </si>
  <si>
    <t>べた基礎</t>
    <rPh sb="2" eb="4">
      <t>キソ</t>
    </rPh>
    <phoneticPr fontId="4"/>
  </si>
  <si>
    <t>独立基礎</t>
    <rPh sb="0" eb="2">
      <t>ドクリツ</t>
    </rPh>
    <rPh sb="2" eb="4">
      <t>キソ</t>
    </rPh>
    <phoneticPr fontId="4"/>
  </si>
  <si>
    <t>布基礎・独立基礎</t>
    <rPh sb="0" eb="3">
      <t>ヌノキソ</t>
    </rPh>
    <rPh sb="4" eb="6">
      <t>ドクリツ</t>
    </rPh>
    <rPh sb="6" eb="8">
      <t>キソ</t>
    </rPh>
    <phoneticPr fontId="4"/>
  </si>
  <si>
    <t>設計内容説明書【一戸建ての住宅用】</t>
    <phoneticPr fontId="4"/>
  </si>
  <si>
    <t>性能表示</t>
    <rPh sb="0" eb="2">
      <t>セイノウ</t>
    </rPh>
    <rPh sb="2" eb="4">
      <t>ヒョウジ</t>
    </rPh>
    <phoneticPr fontId="4"/>
  </si>
  <si>
    <t>自己評価</t>
    <rPh sb="0" eb="2">
      <t>ジコ</t>
    </rPh>
    <rPh sb="2" eb="4">
      <t>ヒョウカ</t>
    </rPh>
    <phoneticPr fontId="4"/>
  </si>
  <si>
    <t>確認項目</t>
    <rPh sb="0" eb="2">
      <t>カクニン</t>
    </rPh>
    <rPh sb="2" eb="4">
      <t>コウモク</t>
    </rPh>
    <phoneticPr fontId="4"/>
  </si>
  <si>
    <t>欄</t>
    <rPh sb="0" eb="1">
      <t>ラン</t>
    </rPh>
    <phoneticPr fontId="4"/>
  </si>
  <si>
    <t>構造の安全に関すること</t>
    <rPh sb="0" eb="2">
      <t>コウゾウ</t>
    </rPh>
    <rPh sb="3" eb="5">
      <t>アンゼン</t>
    </rPh>
    <rPh sb="6" eb="7">
      <t>カン</t>
    </rPh>
    <phoneticPr fontId="4"/>
  </si>
  <si>
    <r>
      <t>1-1</t>
    </r>
    <r>
      <rPr>
        <b/>
        <sz val="10"/>
        <color indexed="10"/>
        <rFont val="ＭＳ Ｐゴシック"/>
        <family val="3"/>
        <charset val="128"/>
      </rPr>
      <t>【必須】</t>
    </r>
    <rPh sb="4" eb="6">
      <t>ヒッス</t>
    </rPh>
    <phoneticPr fontId="4"/>
  </si>
  <si>
    <t>構造躯体</t>
  </si>
  <si>
    <t>構造計算</t>
    <rPh sb="0" eb="2">
      <t>コウゾウ</t>
    </rPh>
    <rPh sb="2" eb="4">
      <t>ケイサン</t>
    </rPh>
    <phoneticPr fontId="4"/>
  </si>
  <si>
    <t>・構造計算方法</t>
    <rPh sb="1" eb="3">
      <t>コウゾウ</t>
    </rPh>
    <rPh sb="3" eb="5">
      <t>ケイサン</t>
    </rPh>
    <rPh sb="5" eb="7">
      <t>ホウホウ</t>
    </rPh>
    <phoneticPr fontId="21"/>
  </si>
  <si>
    <t>※1-3の免震建築物として評価する場合は記入不要</t>
    <rPh sb="5" eb="7">
      <t>メンシン</t>
    </rPh>
    <rPh sb="7" eb="10">
      <t>ケンチクブツ</t>
    </rPh>
    <rPh sb="13" eb="15">
      <t>ヒョウカ</t>
    </rPh>
    <rPh sb="17" eb="19">
      <t>バアイ</t>
    </rPh>
    <rPh sb="20" eb="22">
      <t>キニュウ</t>
    </rPh>
    <rPh sb="22" eb="24">
      <t>フヨウ</t>
    </rPh>
    <phoneticPr fontId="21"/>
  </si>
  <si>
    <t>構造特記</t>
    <rPh sb="0" eb="2">
      <t>コウゾウ</t>
    </rPh>
    <rPh sb="2" eb="4">
      <t>トッキ</t>
    </rPh>
    <phoneticPr fontId="4"/>
  </si>
  <si>
    <t>耐震等級</t>
  </si>
  <si>
    <t>限界耐力計算</t>
    <rPh sb="0" eb="2">
      <t>ゲンカイ</t>
    </rPh>
    <rPh sb="2" eb="4">
      <t>タイリョク</t>
    </rPh>
    <rPh sb="4" eb="6">
      <t>ケイサン</t>
    </rPh>
    <phoneticPr fontId="21"/>
  </si>
  <si>
    <t>建築概要</t>
    <rPh sb="0" eb="2">
      <t>ケンチク</t>
    </rPh>
    <rPh sb="2" eb="4">
      <t>ガイヨウ</t>
    </rPh>
    <phoneticPr fontId="4"/>
  </si>
  <si>
    <t>(倒壊防止)</t>
  </si>
  <si>
    <t>保有水平耐力計算等</t>
    <rPh sb="0" eb="2">
      <t>ホユウ</t>
    </rPh>
    <rPh sb="2" eb="4">
      <t>スイヘイ</t>
    </rPh>
    <rPh sb="4" eb="6">
      <t>タイリョク</t>
    </rPh>
    <rPh sb="6" eb="8">
      <t>ケイサン</t>
    </rPh>
    <rPh sb="8" eb="9">
      <t>トウ</t>
    </rPh>
    <phoneticPr fontId="21"/>
  </si>
  <si>
    <t>伏図</t>
    <rPh sb="0" eb="2">
      <t>フセズ</t>
    </rPh>
    <phoneticPr fontId="4"/>
  </si>
  <si>
    <t>ルート3</t>
    <phoneticPr fontId="4"/>
  </si>
  <si>
    <t>ルート2-1</t>
    <phoneticPr fontId="4"/>
  </si>
  <si>
    <t>ルート2-2</t>
    <phoneticPr fontId="4"/>
  </si>
  <si>
    <t>ルート1</t>
    <phoneticPr fontId="4"/>
  </si>
  <si>
    <t>該当なし</t>
    <rPh sb="0" eb="2">
      <t>ガイトウ</t>
    </rPh>
    <phoneticPr fontId="4"/>
  </si>
  <si>
    <t>大臣認定</t>
    <rPh sb="0" eb="2">
      <t>ダイジン</t>
    </rPh>
    <rPh sb="2" eb="4">
      <t>ニンテイ</t>
    </rPh>
    <phoneticPr fontId="4"/>
  </si>
  <si>
    <t>地盤調査</t>
    <rPh sb="0" eb="2">
      <t>ジバン</t>
    </rPh>
    <rPh sb="2" eb="4">
      <t>チョウサ</t>
    </rPh>
    <phoneticPr fontId="4"/>
  </si>
  <si>
    <t>※免震建築物</t>
    <rPh sb="1" eb="2">
      <t>メン</t>
    </rPh>
    <rPh sb="2" eb="3">
      <t>シン</t>
    </rPh>
    <rPh sb="3" eb="6">
      <t>ケンチクブツ</t>
    </rPh>
    <phoneticPr fontId="4"/>
  </si>
  <si>
    <t>基準法による大臣認定</t>
    <rPh sb="0" eb="3">
      <t>キジュンホウ</t>
    </rPh>
    <rPh sb="6" eb="8">
      <t>ダイジン</t>
    </rPh>
    <rPh sb="8" eb="10">
      <t>ニンテイ</t>
    </rPh>
    <phoneticPr fontId="4"/>
  </si>
  <si>
    <t>品確法の特別評価方法認定</t>
    <rPh sb="0" eb="2">
      <t>シナカク</t>
    </rPh>
    <rPh sb="2" eb="3">
      <t>ホウ</t>
    </rPh>
    <rPh sb="4" eb="6">
      <t>トクベツ</t>
    </rPh>
    <rPh sb="6" eb="8">
      <t>ヒョウカ</t>
    </rPh>
    <rPh sb="8" eb="10">
      <t>ホウホウ</t>
    </rPh>
    <rPh sb="10" eb="12">
      <t>ニンテイ</t>
    </rPh>
    <phoneticPr fontId="4"/>
  </si>
  <si>
    <t>認定書</t>
    <rPh sb="0" eb="3">
      <t>ニンテイショ</t>
    </rPh>
    <phoneticPr fontId="4"/>
  </si>
  <si>
    <t>の場合</t>
    <rPh sb="1" eb="3">
      <t>バアイ</t>
    </rPh>
    <phoneticPr fontId="4"/>
  </si>
  <si>
    <t>・等級倍率</t>
    <rPh sb="1" eb="3">
      <t>トウキュウ</t>
    </rPh>
    <rPh sb="3" eb="5">
      <t>バイリツ</t>
    </rPh>
    <phoneticPr fontId="4"/>
  </si>
  <si>
    <t>1-2</t>
    <phoneticPr fontId="4"/>
  </si>
  <si>
    <t>荷重･外力に対して等級に応じて乗ずる倍率は下表の</t>
    <rPh sb="0" eb="2">
      <t>カジュウ</t>
    </rPh>
    <rPh sb="3" eb="5">
      <t>ガイリョク</t>
    </rPh>
    <rPh sb="6" eb="7">
      <t>タイ</t>
    </rPh>
    <phoneticPr fontId="21"/>
  </si>
  <si>
    <t>数値を採用</t>
  </si>
  <si>
    <t>(損傷防止)</t>
    <rPh sb="1" eb="3">
      <t>ソンショウ</t>
    </rPh>
    <phoneticPr fontId="4"/>
  </si>
  <si>
    <t>等級3</t>
    <rPh sb="0" eb="2">
      <t>トウキュウ</t>
    </rPh>
    <phoneticPr fontId="4"/>
  </si>
  <si>
    <t>等級2</t>
    <rPh sb="0" eb="2">
      <t>トウキュウ</t>
    </rPh>
    <phoneticPr fontId="4"/>
  </si>
  <si>
    <t>1-1耐震等級</t>
    <rPh sb="3" eb="5">
      <t>タイシン</t>
    </rPh>
    <rPh sb="5" eb="7">
      <t>トウキュウ</t>
    </rPh>
    <phoneticPr fontId="4"/>
  </si>
  <si>
    <t>1.50</t>
    <phoneticPr fontId="4"/>
  </si>
  <si>
    <t>1.25</t>
    <phoneticPr fontId="4"/>
  </si>
  <si>
    <t>1.00</t>
    <phoneticPr fontId="4"/>
  </si>
  <si>
    <t>1-2耐震等級</t>
    <rPh sb="3" eb="5">
      <t>タイシン</t>
    </rPh>
    <rPh sb="5" eb="7">
      <t>トウキュウ</t>
    </rPh>
    <phoneticPr fontId="4"/>
  </si>
  <si>
    <t>1-4耐風等級</t>
    <rPh sb="3" eb="5">
      <t>タイフウ</t>
    </rPh>
    <rPh sb="5" eb="7">
      <t>トウキュウ</t>
    </rPh>
    <phoneticPr fontId="4"/>
  </si>
  <si>
    <t>1.20</t>
    <phoneticPr fontId="4"/>
  </si>
  <si>
    <r>
      <t>1-3</t>
    </r>
    <r>
      <rPr>
        <b/>
        <sz val="10"/>
        <color indexed="10"/>
        <rFont val="ＭＳ Ｐゴシック"/>
        <family val="3"/>
        <charset val="128"/>
      </rPr>
      <t>【必須】</t>
    </r>
    <phoneticPr fontId="4"/>
  </si>
  <si>
    <t>1-5耐積雪等級</t>
    <rPh sb="3" eb="4">
      <t>タイ</t>
    </rPh>
    <rPh sb="4" eb="6">
      <t>セキセツ</t>
    </rPh>
    <rPh sb="6" eb="8">
      <t>トウキュウ</t>
    </rPh>
    <phoneticPr fontId="4"/>
  </si>
  <si>
    <t>(倒壊防止・</t>
    <rPh sb="1" eb="3">
      <t>トウカイ</t>
    </rPh>
    <rPh sb="3" eb="5">
      <t>ボウシ</t>
    </rPh>
    <phoneticPr fontId="4"/>
  </si>
  <si>
    <t>（多雪区域の場合）</t>
    <rPh sb="1" eb="2">
      <t>タ</t>
    </rPh>
    <rPh sb="2" eb="3">
      <t>セツ</t>
    </rPh>
    <rPh sb="3" eb="5">
      <t>クイキ</t>
    </rPh>
    <rPh sb="6" eb="8">
      <t>バアイ</t>
    </rPh>
    <phoneticPr fontId="4"/>
  </si>
  <si>
    <t>損傷防止）</t>
    <rPh sb="0" eb="2">
      <t>ソンショウ</t>
    </rPh>
    <rPh sb="2" eb="4">
      <t>ボウシ</t>
    </rPh>
    <phoneticPr fontId="4"/>
  </si>
  <si>
    <t>※表中の数値は下限値であり、これ以上の数値を採用</t>
    <phoneticPr fontId="21"/>
  </si>
  <si>
    <t>構造概要　　</t>
  </si>
  <si>
    <t>・構造種別</t>
    <phoneticPr fontId="4"/>
  </si>
  <si>
    <t>(</t>
    <phoneticPr fontId="4"/>
  </si>
  <si>
    <t>造　)</t>
    <rPh sb="0" eb="1">
      <t>ゾウ</t>
    </rPh>
    <phoneticPr fontId="4"/>
  </si>
  <si>
    <t>免震建築物</t>
    <rPh sb="0" eb="1">
      <t>メン</t>
    </rPh>
    <rPh sb="1" eb="2">
      <t>シン</t>
    </rPh>
    <rPh sb="2" eb="5">
      <t>ケンチクブツ</t>
    </rPh>
    <phoneticPr fontId="4"/>
  </si>
  <si>
    <t>・骨組形式</t>
    <rPh sb="1" eb="3">
      <t>ホネグ</t>
    </rPh>
    <rPh sb="3" eb="5">
      <t>ケイシキ</t>
    </rPh>
    <phoneticPr fontId="4"/>
  </si>
  <si>
    <t>X方向</t>
    <rPh sb="1" eb="3">
      <t>ホウコウ</t>
    </rPh>
    <phoneticPr fontId="4"/>
  </si>
  <si>
    <t>Y方向</t>
    <rPh sb="1" eb="3">
      <t>ホウコウ</t>
    </rPh>
    <phoneticPr fontId="4"/>
  </si>
  <si>
    <t>1-4</t>
    <phoneticPr fontId="4"/>
  </si>
  <si>
    <t>材料の仕様</t>
    <rPh sb="0" eb="2">
      <t>ザイリョウ</t>
    </rPh>
    <rPh sb="3" eb="5">
      <t>シヨウ</t>
    </rPh>
    <phoneticPr fontId="4"/>
  </si>
  <si>
    <t>・コンクリートの種類</t>
    <rPh sb="8" eb="10">
      <t>シュルイ</t>
    </rPh>
    <phoneticPr fontId="4"/>
  </si>
  <si>
    <t>耐風等級</t>
    <rPh sb="0" eb="2">
      <t>タイフウ</t>
    </rPh>
    <rPh sb="2" eb="4">
      <t>トウキュウ</t>
    </rPh>
    <phoneticPr fontId="4"/>
  </si>
  <si>
    <t>設計基準強度（</t>
    <rPh sb="0" eb="2">
      <t>セッケイ</t>
    </rPh>
    <rPh sb="2" eb="4">
      <t>キジュン</t>
    </rPh>
    <rPh sb="4" eb="6">
      <t>キョウド</t>
    </rPh>
    <phoneticPr fontId="4"/>
  </si>
  <si>
    <t>N/㎟</t>
    <phoneticPr fontId="4"/>
  </si>
  <si>
    <t>・鉄筋種類</t>
    <rPh sb="1" eb="3">
      <t>テッキン</t>
    </rPh>
    <rPh sb="3" eb="5">
      <t>シュルイ</t>
    </rPh>
    <phoneticPr fontId="4"/>
  </si>
  <si>
    <t>SD295A</t>
    <phoneticPr fontId="4"/>
  </si>
  <si>
    <t>SD345</t>
    <phoneticPr fontId="4"/>
  </si>
  <si>
    <t>SD390</t>
    <phoneticPr fontId="4"/>
  </si>
  <si>
    <t>高強度せん断補強筋</t>
    <rPh sb="0" eb="3">
      <t>コウキョウド</t>
    </rPh>
    <rPh sb="5" eb="6">
      <t>ダン</t>
    </rPh>
    <rPh sb="6" eb="8">
      <t>ホキョウ</t>
    </rPh>
    <rPh sb="8" eb="9">
      <t>キン</t>
    </rPh>
    <phoneticPr fontId="4"/>
  </si>
  <si>
    <t>・鉄骨種類</t>
    <rPh sb="1" eb="3">
      <t>テッコツ</t>
    </rPh>
    <rPh sb="3" eb="5">
      <t>シュルイ</t>
    </rPh>
    <phoneticPr fontId="4"/>
  </si>
  <si>
    <t>SN材</t>
    <rPh sb="2" eb="3">
      <t>ザイ</t>
    </rPh>
    <phoneticPr fontId="4"/>
  </si>
  <si>
    <t>SM材</t>
    <rPh sb="2" eb="3">
      <t>ザイ</t>
    </rPh>
    <phoneticPr fontId="4"/>
  </si>
  <si>
    <t>SS材</t>
    <rPh sb="2" eb="3">
      <t>ザイ</t>
    </rPh>
    <phoneticPr fontId="4"/>
  </si>
  <si>
    <t>1-5</t>
    <phoneticPr fontId="4"/>
  </si>
  <si>
    <t>耐積雪等級</t>
    <rPh sb="0" eb="1">
      <t>タイ</t>
    </rPh>
    <rPh sb="1" eb="3">
      <t>セキセツ</t>
    </rPh>
    <rPh sb="3" eb="5">
      <t>トウキュウ</t>
    </rPh>
    <phoneticPr fontId="4"/>
  </si>
  <si>
    <t>・平成12年建設省告示第2009号第1第3号に規定されるもの</t>
    <rPh sb="1" eb="3">
      <t>ヘイセイ</t>
    </rPh>
    <rPh sb="5" eb="6">
      <t>ネン</t>
    </rPh>
    <rPh sb="6" eb="9">
      <t>ケンセツショウ</t>
    </rPh>
    <rPh sb="9" eb="11">
      <t>コクジ</t>
    </rPh>
    <rPh sb="11" eb="12">
      <t>ダイ</t>
    </rPh>
    <rPh sb="16" eb="17">
      <t>ゴウ</t>
    </rPh>
    <rPh sb="17" eb="18">
      <t>ダイ</t>
    </rPh>
    <rPh sb="19" eb="20">
      <t>ダイ</t>
    </rPh>
    <rPh sb="21" eb="22">
      <t>ゴウ</t>
    </rPh>
    <rPh sb="23" eb="25">
      <t>キテイ</t>
    </rPh>
    <phoneticPr fontId="4"/>
  </si>
  <si>
    <t>・同告示第2の該当する号</t>
    <rPh sb="1" eb="2">
      <t>ドウ</t>
    </rPh>
    <rPh sb="2" eb="4">
      <t>コクジ</t>
    </rPh>
    <rPh sb="4" eb="5">
      <t>ダイ</t>
    </rPh>
    <rPh sb="7" eb="9">
      <t>ガイトウ</t>
    </rPh>
    <rPh sb="11" eb="12">
      <t>ゴウ</t>
    </rPh>
    <phoneticPr fontId="4"/>
  </si>
  <si>
    <t>該当</t>
    <rPh sb="0" eb="2">
      <t>ガイトウ</t>
    </rPh>
    <phoneticPr fontId="4"/>
  </si>
  <si>
    <t>四号建築物</t>
    <rPh sb="0" eb="1">
      <t>ヨン</t>
    </rPh>
    <rPh sb="1" eb="2">
      <t>ゴウ</t>
    </rPh>
    <rPh sb="2" eb="5">
      <t>ケンチクブツ</t>
    </rPh>
    <phoneticPr fontId="4"/>
  </si>
  <si>
    <t>区域外</t>
    <rPh sb="0" eb="2">
      <t>クイキ</t>
    </rPh>
    <rPh sb="2" eb="3">
      <t>ガイ</t>
    </rPh>
    <phoneticPr fontId="4"/>
  </si>
  <si>
    <t>建築基準法第20条第二号に掲げる建築物</t>
    <rPh sb="0" eb="2">
      <t>ケンチク</t>
    </rPh>
    <rPh sb="2" eb="5">
      <t>キジュンホウ</t>
    </rPh>
    <rPh sb="5" eb="6">
      <t>ダイ</t>
    </rPh>
    <rPh sb="8" eb="9">
      <t>ジョウ</t>
    </rPh>
    <rPh sb="9" eb="10">
      <t>ダイ</t>
    </rPh>
    <rPh sb="10" eb="11">
      <t>ニ</t>
    </rPh>
    <rPh sb="11" eb="12">
      <t>ゴウ</t>
    </rPh>
    <rPh sb="13" eb="14">
      <t>カカ</t>
    </rPh>
    <rPh sb="16" eb="19">
      <t>ケンチクブツ</t>
    </rPh>
    <phoneticPr fontId="4"/>
  </si>
  <si>
    <t>時刻歴応答解析を行い大臣認定取得</t>
    <rPh sb="0" eb="2">
      <t>ジコク</t>
    </rPh>
    <rPh sb="2" eb="3">
      <t>レキ</t>
    </rPh>
    <rPh sb="3" eb="5">
      <t>オウトウ</t>
    </rPh>
    <rPh sb="5" eb="7">
      <t>カイセキ</t>
    </rPh>
    <rPh sb="8" eb="9">
      <t>オコナ</t>
    </rPh>
    <rPh sb="10" eb="12">
      <t>ダイジン</t>
    </rPh>
    <rPh sb="12" eb="14">
      <t>ニンテイ</t>
    </rPh>
    <rPh sb="14" eb="16">
      <t>シュトク</t>
    </rPh>
    <phoneticPr fontId="4"/>
  </si>
  <si>
    <t>・免震層、免震材料の維持管理に関する計画</t>
    <rPh sb="1" eb="2">
      <t>メン</t>
    </rPh>
    <rPh sb="2" eb="3">
      <t>シン</t>
    </rPh>
    <rPh sb="3" eb="4">
      <t>ソウ</t>
    </rPh>
    <rPh sb="5" eb="6">
      <t>メン</t>
    </rPh>
    <rPh sb="6" eb="7">
      <t>シン</t>
    </rPh>
    <rPh sb="7" eb="9">
      <t>ザイリョウ</t>
    </rPh>
    <rPh sb="10" eb="12">
      <t>イジ</t>
    </rPh>
    <rPh sb="12" eb="14">
      <t>カンリ</t>
    </rPh>
    <rPh sb="15" eb="16">
      <t>カン</t>
    </rPh>
    <rPh sb="18" eb="20">
      <t>ケイカク</t>
    </rPh>
    <phoneticPr fontId="4"/>
  </si>
  <si>
    <t>あり</t>
    <phoneticPr fontId="4"/>
  </si>
  <si>
    <t>なし</t>
    <phoneticPr fontId="4"/>
  </si>
  <si>
    <t>・敷地の管理に関する計画</t>
    <rPh sb="1" eb="3">
      <t>シキチ</t>
    </rPh>
    <rPh sb="4" eb="6">
      <t>カンリ</t>
    </rPh>
    <rPh sb="7" eb="8">
      <t>カン</t>
    </rPh>
    <rPh sb="10" eb="12">
      <t>ケイカク</t>
    </rPh>
    <phoneticPr fontId="4"/>
  </si>
  <si>
    <t>※免震建築物以外は「その他」にチェック</t>
    <rPh sb="1" eb="2">
      <t>メン</t>
    </rPh>
    <rPh sb="2" eb="3">
      <t>シン</t>
    </rPh>
    <rPh sb="3" eb="6">
      <t>ケンチクブツ</t>
    </rPh>
    <rPh sb="6" eb="8">
      <t>イガイ</t>
    </rPh>
    <rPh sb="12" eb="13">
      <t>タ</t>
    </rPh>
    <phoneticPr fontId="4"/>
  </si>
  <si>
    <r>
      <t>1-6</t>
    </r>
    <r>
      <rPr>
        <b/>
        <sz val="10"/>
        <color indexed="10"/>
        <rFont val="ＭＳ Ｐゴシック"/>
        <family val="3"/>
        <charset val="128"/>
      </rPr>
      <t>【必須】</t>
    </r>
    <phoneticPr fontId="4"/>
  </si>
  <si>
    <t>地盤・杭</t>
    <rPh sb="0" eb="2">
      <t>ジバン</t>
    </rPh>
    <rPh sb="3" eb="4">
      <t>クイ</t>
    </rPh>
    <phoneticPr fontId="4"/>
  </si>
  <si>
    <t>地盤の種類</t>
    <rPh sb="0" eb="2">
      <t>ジバン</t>
    </rPh>
    <rPh sb="3" eb="5">
      <t>シュルイ</t>
    </rPh>
    <phoneticPr fontId="4"/>
  </si>
  <si>
    <t>・地盤の種類</t>
    <rPh sb="1" eb="3">
      <t>ジバン</t>
    </rPh>
    <rPh sb="4" eb="6">
      <t>シュルイ</t>
    </rPh>
    <phoneticPr fontId="4"/>
  </si>
  <si>
    <t>地盤又は杭</t>
    <rPh sb="0" eb="2">
      <t>ジバン</t>
    </rPh>
    <rPh sb="2" eb="3">
      <t>マタ</t>
    </rPh>
    <rPh sb="4" eb="5">
      <t>クイ</t>
    </rPh>
    <phoneticPr fontId="4"/>
  </si>
  <si>
    <t>地盤の許容応力度</t>
    <rPh sb="0" eb="2">
      <t>ジバン</t>
    </rPh>
    <rPh sb="3" eb="5">
      <t>キョヨウ</t>
    </rPh>
    <rPh sb="5" eb="7">
      <t>オウリョク</t>
    </rPh>
    <rPh sb="7" eb="8">
      <t>ド</t>
    </rPh>
    <phoneticPr fontId="4"/>
  </si>
  <si>
    <r>
      <t>kN/㎡）</t>
    </r>
    <r>
      <rPr>
        <sz val="10"/>
        <color indexed="53"/>
        <rFont val="ＭＳ Ｐゴシック"/>
        <family val="3"/>
        <charset val="128"/>
      </rPr>
      <t>※</t>
    </r>
    <phoneticPr fontId="4"/>
  </si>
  <si>
    <t>の許容支持</t>
    <rPh sb="1" eb="3">
      <t>キョヨウ</t>
    </rPh>
    <rPh sb="3" eb="5">
      <t>シジ</t>
    </rPh>
    <phoneticPr fontId="4"/>
  </si>
  <si>
    <t>※整数表示（端数切捨て）</t>
    <rPh sb="1" eb="3">
      <t>セイスウ</t>
    </rPh>
    <rPh sb="3" eb="5">
      <t>ヒョウジ</t>
    </rPh>
    <rPh sb="6" eb="8">
      <t>ハスウ</t>
    </rPh>
    <rPh sb="8" eb="10">
      <t>キリス</t>
    </rPh>
    <phoneticPr fontId="4"/>
  </si>
  <si>
    <t>力等及び</t>
    <rPh sb="0" eb="1">
      <t>リョク</t>
    </rPh>
    <rPh sb="1" eb="2">
      <t>トウ</t>
    </rPh>
    <rPh sb="2" eb="3">
      <t>オヨ</t>
    </rPh>
    <phoneticPr fontId="4"/>
  </si>
  <si>
    <t>・杭の許容支持力</t>
    <rPh sb="1" eb="2">
      <t>クイ</t>
    </rPh>
    <rPh sb="3" eb="5">
      <t>キョヨウ</t>
    </rPh>
    <rPh sb="5" eb="8">
      <t>シジリョク</t>
    </rPh>
    <phoneticPr fontId="4"/>
  </si>
  <si>
    <r>
      <t>kN/本）</t>
    </r>
    <r>
      <rPr>
        <sz val="10"/>
        <color indexed="53"/>
        <rFont val="ＭＳ Ｐゴシック"/>
        <family val="3"/>
        <charset val="128"/>
      </rPr>
      <t>※</t>
    </r>
    <rPh sb="3" eb="4">
      <t>ホン</t>
    </rPh>
    <phoneticPr fontId="4"/>
  </si>
  <si>
    <t>その設定</t>
    <rPh sb="2" eb="4">
      <t>セッテイ</t>
    </rPh>
    <phoneticPr fontId="4"/>
  </si>
  <si>
    <t>杭状改良地盤</t>
    <rPh sb="0" eb="1">
      <t>クイ</t>
    </rPh>
    <rPh sb="1" eb="2">
      <t>ジョウ</t>
    </rPh>
    <rPh sb="2" eb="4">
      <t>カイリョウ</t>
    </rPh>
    <rPh sb="4" eb="6">
      <t>ジバン</t>
    </rPh>
    <phoneticPr fontId="4"/>
  </si>
  <si>
    <t>・杭状改良地盤の許容支持力度</t>
    <rPh sb="1" eb="2">
      <t>クイ</t>
    </rPh>
    <rPh sb="2" eb="3">
      <t>ジョウ</t>
    </rPh>
    <rPh sb="3" eb="5">
      <t>カイリョウ</t>
    </rPh>
    <rPh sb="5" eb="7">
      <t>ジバン</t>
    </rPh>
    <rPh sb="8" eb="10">
      <t>キョヨウ</t>
    </rPh>
    <rPh sb="10" eb="13">
      <t>シジリョク</t>
    </rPh>
    <rPh sb="13" eb="14">
      <t>ド</t>
    </rPh>
    <phoneticPr fontId="4"/>
  </si>
  <si>
    <t>・杭状改良地盤の許容支持力</t>
    <rPh sb="1" eb="2">
      <t>クイ</t>
    </rPh>
    <rPh sb="2" eb="3">
      <t>ジョウ</t>
    </rPh>
    <rPh sb="3" eb="5">
      <t>カイリョウ</t>
    </rPh>
    <rPh sb="5" eb="7">
      <t>ジバン</t>
    </rPh>
    <rPh sb="8" eb="10">
      <t>キョヨウ</t>
    </rPh>
    <rPh sb="10" eb="13">
      <t>シジリョク</t>
    </rPh>
    <phoneticPr fontId="4"/>
  </si>
  <si>
    <r>
      <t>1-7</t>
    </r>
    <r>
      <rPr>
        <b/>
        <sz val="10"/>
        <color indexed="10"/>
        <rFont val="ＭＳ Ｐゴシック"/>
        <family val="3"/>
        <charset val="128"/>
      </rPr>
      <t>【必須】</t>
    </r>
    <phoneticPr fontId="4"/>
  </si>
  <si>
    <t>基礎の構造</t>
    <rPh sb="0" eb="2">
      <t>キソ</t>
    </rPh>
    <rPh sb="3" eb="5">
      <t>コウゾウ</t>
    </rPh>
    <phoneticPr fontId="4"/>
  </si>
  <si>
    <t>等</t>
    <rPh sb="0" eb="1">
      <t>トウ</t>
    </rPh>
    <phoneticPr fontId="4"/>
  </si>
  <si>
    <t>方法及び</t>
    <rPh sb="0" eb="2">
      <t>ホウホウ</t>
    </rPh>
    <rPh sb="2" eb="3">
      <t>オヨ</t>
    </rPh>
    <phoneticPr fontId="4"/>
  </si>
  <si>
    <t>形式等</t>
    <rPh sb="0" eb="2">
      <t>ケイシキ</t>
    </rPh>
    <rPh sb="2" eb="3">
      <t>トウ</t>
    </rPh>
    <phoneticPr fontId="4"/>
  </si>
  <si>
    <t>・杭種</t>
    <rPh sb="1" eb="2">
      <t>クイ</t>
    </rPh>
    <rPh sb="2" eb="3">
      <t>シュ</t>
    </rPh>
    <phoneticPr fontId="4"/>
  </si>
  <si>
    <t>最小値</t>
    <rPh sb="0" eb="3">
      <t>サイショウチ</t>
    </rPh>
    <phoneticPr fontId="4"/>
  </si>
  <si>
    <t>最大値</t>
    <rPh sb="0" eb="3">
      <t>サイダイチ</t>
    </rPh>
    <phoneticPr fontId="4"/>
  </si>
  <si>
    <t>杭径（cm）</t>
    <rPh sb="0" eb="1">
      <t>クイ</t>
    </rPh>
    <rPh sb="1" eb="2">
      <t>ケイ</t>
    </rPh>
    <phoneticPr fontId="4"/>
  </si>
  <si>
    <t>杭頭部</t>
    <rPh sb="0" eb="1">
      <t>クイ</t>
    </rPh>
    <rPh sb="1" eb="2">
      <t>アタマ</t>
    </rPh>
    <rPh sb="2" eb="3">
      <t>ブ</t>
    </rPh>
    <phoneticPr fontId="4"/>
  </si>
  <si>
    <t>軸部（節部）</t>
    <rPh sb="0" eb="1">
      <t>ジク</t>
    </rPh>
    <rPh sb="1" eb="2">
      <t>ブ</t>
    </rPh>
    <rPh sb="3" eb="5">
      <t>フシブ</t>
    </rPh>
    <phoneticPr fontId="4"/>
  </si>
  <si>
    <t>[設計有効径]</t>
    <rPh sb="1" eb="3">
      <t>セッケイ</t>
    </rPh>
    <rPh sb="3" eb="5">
      <t>ユウコウ</t>
    </rPh>
    <rPh sb="5" eb="6">
      <t>ケイ</t>
    </rPh>
    <phoneticPr fontId="4"/>
  </si>
  <si>
    <t>先端部</t>
    <rPh sb="0" eb="2">
      <t>センタン</t>
    </rPh>
    <rPh sb="2" eb="3">
      <t>ブ</t>
    </rPh>
    <phoneticPr fontId="4"/>
  </si>
  <si>
    <t>許容支持力（kN/本）</t>
    <rPh sb="0" eb="2">
      <t>キョヨウ</t>
    </rPh>
    <rPh sb="2" eb="4">
      <t>シジ</t>
    </rPh>
    <rPh sb="4" eb="5">
      <t>チカラ</t>
    </rPh>
    <rPh sb="9" eb="10">
      <t>ホン</t>
    </rPh>
    <phoneticPr fontId="4"/>
  </si>
  <si>
    <t>杭長（ｍ）</t>
    <rPh sb="0" eb="1">
      <t>クイ</t>
    </rPh>
    <rPh sb="1" eb="2">
      <t>チョウ</t>
    </rPh>
    <phoneticPr fontId="4"/>
  </si>
  <si>
    <t>※最小値、最大値の無い場合、最小値欄にのみ記入。</t>
    <rPh sb="1" eb="4">
      <t>サイショウチ</t>
    </rPh>
    <rPh sb="5" eb="8">
      <t>サイダイチ</t>
    </rPh>
    <rPh sb="9" eb="10">
      <t>ナ</t>
    </rPh>
    <rPh sb="11" eb="13">
      <t>バアイ</t>
    </rPh>
    <rPh sb="14" eb="17">
      <t>サイショウチ</t>
    </rPh>
    <rPh sb="17" eb="18">
      <t>ラン</t>
    </rPh>
    <rPh sb="21" eb="23">
      <t>キニュウ</t>
    </rPh>
    <phoneticPr fontId="4"/>
  </si>
  <si>
    <t>（第2面）</t>
    <phoneticPr fontId="4"/>
  </si>
  <si>
    <t>３劣化の軽減</t>
    <rPh sb="1" eb="3">
      <t>レッカ</t>
    </rPh>
    <rPh sb="4" eb="6">
      <t>ケイゲン</t>
    </rPh>
    <phoneticPr fontId="4"/>
  </si>
  <si>
    <r>
      <t>３－１</t>
    </r>
    <r>
      <rPr>
        <sz val="9"/>
        <color rgb="FFFF0000"/>
        <rFont val="ＭＳ Ｐゴシック"/>
        <family val="3"/>
        <charset val="128"/>
      </rPr>
      <t>【必須】</t>
    </r>
    <phoneticPr fontId="4"/>
  </si>
  <si>
    <t>外壁の</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</si>
  <si>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</si>
  <si>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</si>
  <si>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仕上表</t>
    <rPh sb="0" eb="2">
      <t>シア</t>
    </rPh>
    <rPh sb="2" eb="3">
      <t>ヒョウ</t>
    </rPh>
    <phoneticPr fontId="4"/>
  </si>
  <si>
    <t>劣化対策</t>
    <rPh sb="0" eb="2">
      <t>レッカ</t>
    </rPh>
    <rPh sb="2" eb="4">
      <t>タイサク</t>
    </rPh>
    <phoneticPr fontId="4"/>
  </si>
  <si>
    <t>軸組等</t>
    <rPh sb="0" eb="1">
      <t>ジク</t>
    </rPh>
    <rPh sb="1" eb="2">
      <t>クミ</t>
    </rPh>
    <rPh sb="2" eb="3">
      <t>ナド</t>
    </rPh>
    <phoneticPr fontId="4"/>
  </si>
  <si>
    <t>（地面から１m）</t>
    <rPh sb="1" eb="3">
      <t>ジメン</t>
    </rPh>
    <phoneticPr fontId="4"/>
  </si>
  <si>
    <r>
      <t>製材、集成材等又は構造用合板等＋</t>
    </r>
    <r>
      <rPr>
        <sz val="8"/>
        <rFont val="ＭＳ Ｐゴシック"/>
        <family val="3"/>
        <charset val="128"/>
      </rPr>
      <t>薬剤処理（現場処理）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4"/>
  </si>
  <si>
    <t>矩計図</t>
    <rPh sb="0" eb="3">
      <t>カナバカリ</t>
    </rPh>
    <phoneticPr fontId="4"/>
  </si>
  <si>
    <t>製材、集成材等＋小径13.5㎝</t>
    <rPh sb="0" eb="2">
      <t>セイザイ</t>
    </rPh>
    <rPh sb="3" eb="5">
      <t>シュウセイ</t>
    </rPh>
    <rPh sb="5" eb="6">
      <t>ザイ</t>
    </rPh>
    <rPh sb="6" eb="7">
      <t>トウ</t>
    </rPh>
    <rPh sb="8" eb="10">
      <t>ショウケイ</t>
    </rPh>
    <phoneticPr fontId="4"/>
  </si>
  <si>
    <t>伏図等</t>
    <rPh sb="0" eb="1">
      <t>フ</t>
    </rPh>
    <rPh sb="1" eb="2">
      <t>ズ</t>
    </rPh>
    <rPh sb="2" eb="3">
      <t>トウ</t>
    </rPh>
    <phoneticPr fontId="4"/>
  </si>
  <si>
    <t>（構造躯体等）</t>
    <rPh sb="1" eb="3">
      <t>コウゾウ</t>
    </rPh>
    <rPh sb="3" eb="4">
      <t>ムクロ</t>
    </rPh>
    <rPh sb="4" eb="6">
      <t>カラダナド</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</si>
  <si>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</si>
  <si>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</si>
  <si>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　　</t>
    <phoneticPr fontId="4"/>
  </si>
  <si>
    <t>Ｋ３以上の薬剤処理（工場処理）</t>
    <rPh sb="2" eb="4">
      <t>イジョウ</t>
    </rPh>
    <rPh sb="5" eb="7">
      <t>ヤクザイ</t>
    </rPh>
    <rPh sb="7" eb="9">
      <t>ショリ</t>
    </rPh>
    <rPh sb="10" eb="12">
      <t>コウジョウ</t>
    </rPh>
    <rPh sb="12" eb="14">
      <t>ショリ</t>
    </rPh>
    <phoneticPr fontId="4"/>
  </si>
  <si>
    <t>　</t>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</si>
  <si>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</si>
  <si>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</si>
  <si>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</si>
  <si>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</si>
  <si>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</si>
  <si>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</si>
  <si>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</si>
  <si>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</si>
  <si>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</si>
  <si>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浴室ユニット</t>
    <rPh sb="0" eb="2">
      <t>ヨクシツ</t>
    </rPh>
    <phoneticPr fontId="4"/>
  </si>
  <si>
    <t>室の防水</t>
    <phoneticPr fontId="4"/>
  </si>
  <si>
    <t>外壁軸組等の防腐措置等</t>
    <rPh sb="0" eb="2">
      <t>ガイヘキ</t>
    </rPh>
    <rPh sb="2" eb="3">
      <t>ジク</t>
    </rPh>
    <rPh sb="3" eb="5">
      <t>クミトウ</t>
    </rPh>
    <rPh sb="6" eb="8">
      <t>ボウフ</t>
    </rPh>
    <rPh sb="8" eb="10">
      <t>ソチ</t>
    </rPh>
    <rPh sb="10" eb="11">
      <t>ナド</t>
    </rPh>
    <phoneticPr fontId="4"/>
  </si>
  <si>
    <t>平面図</t>
    <rPh sb="0" eb="3">
      <t>ヘイメンズ</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</si>
  <si>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</si>
  <si>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</si>
  <si>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</si>
  <si>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</si>
  <si>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防蟻措置</t>
    <rPh sb="0" eb="1">
      <t>ボウ</t>
    </rPh>
    <rPh sb="1" eb="2">
      <t>アリ</t>
    </rPh>
    <rPh sb="2" eb="4">
      <t>ソチ</t>
    </rPh>
    <phoneticPr fontId="4"/>
  </si>
  <si>
    <t>防蟻措置</t>
    <rPh sb="2" eb="4">
      <t>ソチ</t>
    </rPh>
    <phoneticPr fontId="4"/>
  </si>
  <si>
    <t>有</t>
    <rPh sb="0" eb="1">
      <t>ア</t>
    </rPh>
    <phoneticPr fontId="4"/>
  </si>
  <si>
    <t>対象区域外）</t>
    <rPh sb="0" eb="2">
      <t>タイショウ</t>
    </rPh>
    <rPh sb="2" eb="4">
      <t>クイキ</t>
    </rPh>
    <rPh sb="4" eb="5">
      <t>ガイ</t>
    </rPh>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</si>
  <si>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</si>
  <si>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</si>
  <si>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</si>
  <si>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地面から土台下端までの高さが400mm以上</t>
    <rPh sb="4" eb="6">
      <t>ドダイ</t>
    </rPh>
    <rPh sb="6" eb="7">
      <t>シタ</t>
    </rPh>
    <rPh sb="19" eb="21">
      <t>イジョウ</t>
    </rPh>
    <phoneticPr fontId="4"/>
  </si>
  <si>
    <t>床下防湿</t>
    <rPh sb="0" eb="2">
      <t>ユカシタ</t>
    </rPh>
    <rPh sb="2" eb="4">
      <t>ボウシツ</t>
    </rPh>
    <phoneticPr fontId="4"/>
  </si>
  <si>
    <t>床下地盤面の</t>
    <rPh sb="0" eb="2">
      <t>ユカシタ</t>
    </rPh>
    <rPh sb="2" eb="4">
      <t>ジバン</t>
    </rPh>
    <rPh sb="4" eb="5">
      <t>メン</t>
    </rPh>
    <phoneticPr fontId="4"/>
  </si>
  <si>
    <t>防湿方法</t>
  </si>
  <si>
    <t>〔</t>
    <phoneticPr fontId="4"/>
  </si>
  <si>
    <t>コンクリート</t>
    <phoneticPr fontId="4"/>
  </si>
  <si>
    <t>防湿フィルム</t>
    <rPh sb="0" eb="2">
      <t>ボウシツ</t>
    </rPh>
    <phoneticPr fontId="4"/>
  </si>
  <si>
    <t>措置等</t>
    <rPh sb="0" eb="2">
      <t>ソチ</t>
    </rPh>
    <rPh sb="2" eb="3">
      <t>トウ</t>
    </rPh>
    <phoneticPr fontId="4"/>
  </si>
  <si>
    <t>防湿措置</t>
    <rPh sb="0" eb="2">
      <t>ボウシツ</t>
    </rPh>
    <rPh sb="2" eb="4">
      <t>ソチ</t>
    </rPh>
    <phoneticPr fontId="4"/>
  </si>
  <si>
    <t>）〕</t>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</si>
  <si>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</si>
  <si>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</si>
  <si>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</si>
  <si>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</si>
  <si>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</si>
  <si>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</si>
  <si>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t>
    <rPh sb="0" eb="2">
      <t>コヤ</t>
    </rPh>
    <rPh sb="2" eb="3">
      <t>ウラ</t>
    </rPh>
    <phoneticPr fontId="4"/>
  </si>
  <si>
    <t>小屋裏換気</t>
    <rPh sb="0" eb="2">
      <t>コヤ</t>
    </rPh>
    <rPh sb="2" eb="3">
      <t>ウラ</t>
    </rPh>
    <rPh sb="3" eb="5">
      <t>カンキ</t>
    </rPh>
    <phoneticPr fontId="4"/>
  </si>
  <si>
    <t>小屋裏の有無</t>
    <rPh sb="0" eb="2">
      <t>コヤ</t>
    </rPh>
    <rPh sb="2" eb="3">
      <t>ウラ</t>
    </rPh>
    <rPh sb="4" eb="6">
      <t>ウム</t>
    </rPh>
    <phoneticPr fontId="4"/>
  </si>
  <si>
    <t>無</t>
    <rPh sb="0" eb="1">
      <t>ナ</t>
    </rPh>
    <phoneticPr fontId="4"/>
  </si>
  <si>
    <t>立面図</t>
    <rPh sb="0" eb="3">
      <t>リツメンズ</t>
    </rPh>
    <phoneticPr fontId="4"/>
  </si>
  <si>
    <t>換気</t>
    <rPh sb="1" eb="2">
      <t>キ</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</si>
  <si>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</si>
  <si>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</si>
  <si>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認定書等</t>
    <phoneticPr fontId="4"/>
  </si>
  <si>
    <r>
      <rPr>
        <sz val="9"/>
        <color rgb="FFFF0000"/>
        <rFont val="ＭＳ Ｐゴシック"/>
        <family val="3"/>
        <charset val="128"/>
      </rPr>
      <t>（長期使用構造等確認の場合）</t>
    </r>
    <r>
      <rPr>
        <sz val="9"/>
        <color indexed="8"/>
        <rFont val="ＭＳ Ｐゴシック"/>
        <family val="3"/>
        <charset val="128"/>
      </rPr>
      <t xml:space="preserve">
評価方法基準以外の基準
</t>
    </r>
    <rPh sb="14" eb="18">
      <t>ヒョウカホウホウ</t>
    </rPh>
    <rPh sb="18" eb="20">
      <t>キジュン</t>
    </rPh>
    <rPh sb="20" eb="22">
      <t>イガイ</t>
    </rPh>
    <rPh sb="23" eb="25">
      <t>キジュン</t>
    </rPh>
    <phoneticPr fontId="4"/>
  </si>
  <si>
    <t>点検措置</t>
    <rPh sb="0" eb="2">
      <t>テンケン</t>
    </rPh>
    <rPh sb="2" eb="4">
      <t>ソチ</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</si>
  <si>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</si>
  <si>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</si>
  <si>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</si>
  <si>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</si>
  <si>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</si>
  <si>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</si>
  <si>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</si>
  <si>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330mm以上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</si>
  <si>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</si>
  <si>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</si>
  <si>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</si>
  <si>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４維持管理・更新への配慮</t>
    <rPh sb="1" eb="3">
      <t>イジ</t>
    </rPh>
    <rPh sb="3" eb="5">
      <t>カンリ</t>
    </rPh>
    <rPh sb="6" eb="8">
      <t>コウシン</t>
    </rPh>
    <rPh sb="10" eb="12">
      <t>ハイリョ</t>
    </rPh>
    <phoneticPr fontId="4"/>
  </si>
  <si>
    <r>
      <t>４－１</t>
    </r>
    <r>
      <rPr>
        <b/>
        <sz val="9"/>
        <color rgb="FFFF0000"/>
        <rFont val="ＭＳ Ｐゴシック"/>
        <family val="3"/>
        <charset val="128"/>
      </rPr>
      <t>【必須】</t>
    </r>
    <phoneticPr fontId="4"/>
  </si>
  <si>
    <t>専用配管</t>
    <rPh sb="0" eb="2">
      <t>センヨウ</t>
    </rPh>
    <rPh sb="2" eb="4">
      <t>ハイカン</t>
    </rPh>
    <phoneticPr fontId="4"/>
  </si>
  <si>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4"/>
  </si>
  <si>
    <t>維持管理</t>
    <rPh sb="0" eb="2">
      <t>イジ</t>
    </rPh>
    <rPh sb="2" eb="4">
      <t>カンリ</t>
    </rPh>
    <phoneticPr fontId="4"/>
  </si>
  <si>
    <t>内埋込み配管</t>
    <rPh sb="0" eb="1">
      <t>ナイ</t>
    </rPh>
    <rPh sb="1" eb="2">
      <t>ウ</t>
    </rPh>
    <rPh sb="2" eb="3">
      <t>コ</t>
    </rPh>
    <rPh sb="4" eb="6">
      <t>ハイカン</t>
    </rPh>
    <phoneticPr fontId="4"/>
  </si>
  <si>
    <t>対策等級</t>
    <rPh sb="0" eb="2">
      <t>タイサク</t>
    </rPh>
    <rPh sb="2" eb="4">
      <t>トウキュウ</t>
    </rPh>
    <phoneticPr fontId="4"/>
  </si>
  <si>
    <t>地中</t>
    <rPh sb="0" eb="2">
      <t>チチュウ</t>
    </rPh>
    <phoneticPr fontId="4"/>
  </si>
  <si>
    <t>埋設管上の</t>
    <rPh sb="0" eb="2">
      <t>マイセツ</t>
    </rPh>
    <rPh sb="2" eb="3">
      <t>カン</t>
    </rPh>
    <rPh sb="3" eb="4">
      <t>ウエ</t>
    </rPh>
    <phoneticPr fontId="4"/>
  </si>
  <si>
    <t>地中埋設管上のコンクリート打設</t>
    <rPh sb="0" eb="2">
      <t>チチュウ</t>
    </rPh>
    <rPh sb="2" eb="4">
      <t>マイセツ</t>
    </rPh>
    <rPh sb="4" eb="5">
      <t>カン</t>
    </rPh>
    <rPh sb="5" eb="6">
      <t>ジョウ</t>
    </rPh>
    <rPh sb="13" eb="14">
      <t>ダ</t>
    </rPh>
    <rPh sb="14" eb="15">
      <t>セツ</t>
    </rPh>
    <phoneticPr fontId="4"/>
  </si>
  <si>
    <t>配置図</t>
    <rPh sb="0" eb="2">
      <t>ハイチ</t>
    </rPh>
    <rPh sb="2" eb="3">
      <t>ズ</t>
    </rPh>
    <phoneticPr fontId="4"/>
  </si>
  <si>
    <t>（専用配管）</t>
    <rPh sb="1" eb="3">
      <t>センヨウ</t>
    </rPh>
    <rPh sb="3" eb="5">
      <t>ハイカン</t>
    </rPh>
    <phoneticPr fontId="4"/>
  </si>
  <si>
    <t>埋設管</t>
    <rPh sb="0" eb="2">
      <t>マイセツ</t>
    </rPh>
    <rPh sb="2" eb="3">
      <t>カン</t>
    </rPh>
    <phoneticPr fontId="4"/>
  </si>
  <si>
    <t>ｺﾝｸﾘｰﾄ打設</t>
    <rPh sb="6" eb="7">
      <t>ダ</t>
    </rPh>
    <rPh sb="7" eb="8">
      <t>セツ</t>
    </rPh>
    <phoneticPr fontId="4"/>
  </si>
  <si>
    <t>土間コンその他のみ有</t>
    <rPh sb="0" eb="2">
      <t>ドマ</t>
    </rPh>
    <rPh sb="6" eb="7">
      <t>タ</t>
    </rPh>
    <rPh sb="9" eb="10">
      <t>アリ</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</si>
  <si>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</si>
  <si>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</si>
  <si>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</si>
  <si>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rPh sb="0" eb="2">
      <t>セイジョウ</t>
    </rPh>
    <rPh sb="2" eb="3">
      <t>トウ</t>
    </rPh>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</si>
  <si>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</si>
  <si>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</si>
  <si>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</si>
  <si>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</si>
  <si>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rPh sb="0" eb="3">
      <t>ハイスイカン</t>
    </rPh>
    <phoneticPr fontId="4"/>
  </si>
  <si>
    <t>清掃措置</t>
    <rPh sb="0" eb="2">
      <t>セイソウ</t>
    </rPh>
    <rPh sb="2" eb="4">
      <t>ソチ</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</si>
  <si>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</si>
  <si>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</si>
  <si>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</si>
  <si>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rPh sb="0" eb="2">
      <t>テンケン</t>
    </rPh>
    <rPh sb="2" eb="3">
      <t>クチ</t>
    </rPh>
    <phoneticPr fontId="4"/>
  </si>
  <si>
    <t>の点検措置</t>
    <rPh sb="1" eb="3">
      <t>テンケン</t>
    </rPh>
    <rPh sb="3" eb="5">
      <t>ソチ</t>
    </rPh>
    <phoneticPr fontId="4"/>
  </si>
  <si>
    <t>（第３面）</t>
    <phoneticPr fontId="4"/>
  </si>
  <si>
    <t>５温熱環境・エネルギー消費量に関すること</t>
    <rPh sb="11" eb="14">
      <t>ショウヒリョウ</t>
    </rPh>
    <rPh sb="15" eb="16">
      <t>カン</t>
    </rPh>
    <phoneticPr fontId="4"/>
  </si>
  <si>
    <r>
      <t>５－１</t>
    </r>
    <r>
      <rPr>
        <b/>
        <sz val="9"/>
        <color rgb="FFFF0000"/>
        <rFont val="ＭＳ Ｐゴシック"/>
        <family val="3"/>
        <charset val="128"/>
      </rPr>
      <t>【必須】</t>
    </r>
    <phoneticPr fontId="4"/>
  </si>
  <si>
    <t>適用する基準</t>
    <rPh sb="0" eb="2">
      <t>テキヨウ</t>
    </rPh>
    <phoneticPr fontId="4"/>
  </si>
  <si>
    <t>非住宅・住宅計算法</t>
    <rPh sb="0" eb="1">
      <t>ヒ</t>
    </rPh>
    <rPh sb="1" eb="3">
      <t>ジュウタク</t>
    </rPh>
    <rPh sb="4" eb="6">
      <t>ジュウタク</t>
    </rPh>
    <rPh sb="6" eb="9">
      <t>ケイサンホウ</t>
    </rPh>
    <phoneticPr fontId="4"/>
  </si>
  <si>
    <t>断熱等性能</t>
    <rPh sb="0" eb="2">
      <t>ダンネツ</t>
    </rPh>
    <rPh sb="2" eb="3">
      <t>トウ</t>
    </rPh>
    <rPh sb="3" eb="5">
      <t>セイノウ</t>
    </rPh>
    <phoneticPr fontId="4"/>
  </si>
  <si>
    <r>
      <t>住宅仕様基準（等級４又は５のみ）　</t>
    </r>
    <r>
      <rPr>
        <sz val="8"/>
        <color rgb="FFFF0000"/>
        <rFont val="ＭＳ Ｐゴシック"/>
        <family val="3"/>
        <charset val="128"/>
      </rPr>
      <t>※１　※２</t>
    </r>
    <rPh sb="0" eb="2">
      <t>ジュウタク</t>
    </rPh>
    <rPh sb="2" eb="4">
      <t>シヨウ</t>
    </rPh>
    <rPh sb="4" eb="6">
      <t>キジュン</t>
    </rPh>
    <rPh sb="7" eb="9">
      <t>トウキュウ</t>
    </rPh>
    <rPh sb="10" eb="11">
      <t>マタ</t>
    </rPh>
    <phoneticPr fontId="4"/>
  </si>
  <si>
    <t>外皮平均
熱貫流率</t>
    <rPh sb="0" eb="2">
      <t>ガイヒ</t>
    </rPh>
    <rPh sb="2" eb="4">
      <t>ヘイキン</t>
    </rPh>
    <rPh sb="5" eb="6">
      <t>ネツ</t>
    </rPh>
    <rPh sb="6" eb="8">
      <t>カンリュウ</t>
    </rPh>
    <rPh sb="8" eb="9">
      <t>リツ</t>
    </rPh>
    <phoneticPr fontId="4"/>
  </si>
  <si>
    <r>
      <t>外皮平均熱貫流率（U</t>
    </r>
    <r>
      <rPr>
        <sz val="6"/>
        <rFont val="ＭＳ Ｐゴシック"/>
        <family val="3"/>
        <charset val="128"/>
      </rPr>
      <t>A</t>
    </r>
    <r>
      <rPr>
        <sz val="9"/>
        <rFont val="ＭＳ Ｐゴシック"/>
        <family val="3"/>
        <charset val="128"/>
      </rPr>
      <t>値）</t>
    </r>
    <phoneticPr fontId="4"/>
  </si>
  <si>
    <t>）地域</t>
    <rPh sb="1" eb="3">
      <t>チイキ</t>
    </rPh>
    <phoneticPr fontId="4"/>
  </si>
  <si>
    <t>（W/(㎡・K)</t>
    <phoneticPr fontId="4"/>
  </si>
  <si>
    <r>
      <t>U</t>
    </r>
    <r>
      <rPr>
        <sz val="6"/>
        <rFont val="ＭＳ Ｐゴシック"/>
        <family val="3"/>
        <charset val="128"/>
      </rPr>
      <t>A</t>
    </r>
    <r>
      <rPr>
        <sz val="9"/>
        <rFont val="ＭＳ Ｐゴシック"/>
        <family val="3"/>
        <charset val="128"/>
      </rPr>
      <t>値の値を評価書に記載する</t>
    </r>
    <rPh sb="2" eb="3">
      <t>チ</t>
    </rPh>
    <rPh sb="4" eb="5">
      <t>アタイ</t>
    </rPh>
    <rPh sb="6" eb="9">
      <t>ヒョウカショ</t>
    </rPh>
    <rPh sb="10" eb="12">
      <t>キサイ</t>
    </rPh>
    <phoneticPr fontId="4"/>
  </si>
  <si>
    <t>等級7(地域8除く)</t>
    <rPh sb="0" eb="2">
      <t>トウキュウ</t>
    </rPh>
    <rPh sb="4" eb="6">
      <t>チイキ</t>
    </rPh>
    <rPh sb="7" eb="8">
      <t>ノゾ</t>
    </rPh>
    <phoneticPr fontId="4"/>
  </si>
  <si>
    <t>冷房期の
平均日射
熱取得率</t>
    <rPh sb="0" eb="2">
      <t>レイボウ</t>
    </rPh>
    <rPh sb="2" eb="3">
      <t>キ</t>
    </rPh>
    <rPh sb="5" eb="7">
      <t>ヘイキン</t>
    </rPh>
    <rPh sb="7" eb="9">
      <t>ニッシャ</t>
    </rPh>
    <rPh sb="10" eb="11">
      <t>ネツ</t>
    </rPh>
    <rPh sb="11" eb="14">
      <t>シュトクリツ</t>
    </rPh>
    <phoneticPr fontId="4"/>
  </si>
  <si>
    <r>
      <t>冷房期の平均日射熱取得率η</t>
    </r>
    <r>
      <rPr>
        <sz val="6"/>
        <rFont val="ＭＳ Ｐゴシック"/>
        <family val="3"/>
        <charset val="128"/>
      </rPr>
      <t>A</t>
    </r>
    <phoneticPr fontId="4"/>
  </si>
  <si>
    <r>
      <t>η</t>
    </r>
    <r>
      <rPr>
        <sz val="6"/>
        <rFont val="ＭＳ Ｐゴシック"/>
        <family val="3"/>
        <charset val="128"/>
      </rPr>
      <t>A</t>
    </r>
    <r>
      <rPr>
        <sz val="9"/>
        <rFont val="ＭＳ Ｐゴシック"/>
        <family val="3"/>
        <charset val="128"/>
      </rPr>
      <t>値の値を評価書に記載する</t>
    </r>
    <rPh sb="2" eb="3">
      <t>チ</t>
    </rPh>
    <rPh sb="4" eb="5">
      <t>アタイ</t>
    </rPh>
    <rPh sb="6" eb="9">
      <t>ヒョウカショ</t>
    </rPh>
    <rPh sb="10" eb="12">
      <t>キサイ</t>
    </rPh>
    <phoneticPr fontId="4"/>
  </si>
  <si>
    <t>等級7(地域1,2,3,4除く)</t>
    <rPh sb="0" eb="2">
      <t>トウキュウ</t>
    </rPh>
    <rPh sb="4" eb="6">
      <t>チイキ</t>
    </rPh>
    <rPh sb="13" eb="14">
      <t>ノゾ</t>
    </rPh>
    <phoneticPr fontId="4"/>
  </si>
  <si>
    <t>住宅仕様基準</t>
    <rPh sb="0" eb="2">
      <t>ジュウタク</t>
    </rPh>
    <rPh sb="2" eb="4">
      <t>シヨウ</t>
    </rPh>
    <rPh sb="4" eb="6">
      <t>キジュン</t>
    </rPh>
    <phoneticPr fontId="4"/>
  </si>
  <si>
    <t>躯体の
断熱性能等</t>
    <rPh sb="0" eb="2">
      <t>クタイ</t>
    </rPh>
    <rPh sb="4" eb="7">
      <t>ダンネツセイ</t>
    </rPh>
    <rPh sb="7" eb="8">
      <t>ノウ</t>
    </rPh>
    <rPh sb="8" eb="9">
      <t>トウ</t>
    </rPh>
    <phoneticPr fontId="4"/>
  </si>
  <si>
    <t>熱貫流率の基準の適合</t>
    <rPh sb="0" eb="1">
      <t>ネツ</t>
    </rPh>
    <rPh sb="1" eb="3">
      <t>カンリュウ</t>
    </rPh>
    <rPh sb="3" eb="4">
      <t>リツ</t>
    </rPh>
    <rPh sb="5" eb="7">
      <t>キジュン</t>
    </rPh>
    <rPh sb="8" eb="10">
      <t>テキゴウ</t>
    </rPh>
    <phoneticPr fontId="4"/>
  </si>
  <si>
    <t>断熱材の熱抵抗値の基準に適合</t>
    <rPh sb="0" eb="2">
      <t>ダンネツ</t>
    </rPh>
    <rPh sb="2" eb="3">
      <t>ザイ</t>
    </rPh>
    <rPh sb="4" eb="5">
      <t>ネツ</t>
    </rPh>
    <rPh sb="5" eb="8">
      <t>テイコウチ</t>
    </rPh>
    <rPh sb="9" eb="11">
      <t>キジュン</t>
    </rPh>
    <rPh sb="12" eb="14">
      <t>テキゴウ</t>
    </rPh>
    <phoneticPr fontId="4"/>
  </si>
  <si>
    <t>仕上表</t>
    <rPh sb="0" eb="3">
      <t>シアゲヒョウ</t>
    </rPh>
    <phoneticPr fontId="4"/>
  </si>
  <si>
    <t>開口部の
断熱性能等</t>
    <rPh sb="0" eb="3">
      <t>カイコウブ</t>
    </rPh>
    <rPh sb="5" eb="7">
      <t>ダンネツ</t>
    </rPh>
    <rPh sb="7" eb="9">
      <t>セイノウ</t>
    </rPh>
    <rPh sb="9" eb="10">
      <t>トウ</t>
    </rPh>
    <phoneticPr fontId="4"/>
  </si>
  <si>
    <t>玄関ドアの仕様（</t>
    <rPh sb="0" eb="2">
      <t>ゲンカン</t>
    </rPh>
    <rPh sb="5" eb="7">
      <t>シヨウ</t>
    </rPh>
    <phoneticPr fontId="28"/>
  </si>
  <si>
    <t>）</t>
    <phoneticPr fontId="28"/>
  </si>
  <si>
    <t>矩計図</t>
    <rPh sb="0" eb="3">
      <t>カナバカリズ</t>
    </rPh>
    <phoneticPr fontId="4"/>
  </si>
  <si>
    <t>窓の仕様（</t>
    <rPh sb="0" eb="1">
      <t>マド</t>
    </rPh>
    <rPh sb="2" eb="4">
      <t>シヨウ</t>
    </rPh>
    <phoneticPr fontId="28"/>
  </si>
  <si>
    <t>日射遮蔽措置の種類（</t>
    <rPh sb="0" eb="2">
      <t>ニッシャ</t>
    </rPh>
    <rPh sb="2" eb="4">
      <t>シャヘイ</t>
    </rPh>
    <rPh sb="4" eb="6">
      <t>ソチ</t>
    </rPh>
    <rPh sb="7" eb="9">
      <t>シュルイ</t>
    </rPh>
    <phoneticPr fontId="28"/>
  </si>
  <si>
    <t>緩和措置有り</t>
    <rPh sb="0" eb="2">
      <t>カンワ</t>
    </rPh>
    <rPh sb="2" eb="4">
      <t>ソチ</t>
    </rPh>
    <rPh sb="4" eb="5">
      <t>ア</t>
    </rPh>
    <phoneticPr fontId="28"/>
  </si>
  <si>
    <t>窓の断熱（２％緩和）</t>
    <rPh sb="0" eb="1">
      <t>マド</t>
    </rPh>
    <rPh sb="2" eb="4">
      <t>ダンネツ</t>
    </rPh>
    <rPh sb="7" eb="9">
      <t>カンワ</t>
    </rPh>
    <phoneticPr fontId="28"/>
  </si>
  <si>
    <t>窓の日射（４％緩和）</t>
    <rPh sb="0" eb="1">
      <t>マド</t>
    </rPh>
    <rPh sb="2" eb="4">
      <t>ニッシャ</t>
    </rPh>
    <rPh sb="7" eb="9">
      <t>カンワ</t>
    </rPh>
    <phoneticPr fontId="28"/>
  </si>
  <si>
    <t>外皮の断熱性能等</t>
    <rPh sb="0" eb="2">
      <t>ガイヒ</t>
    </rPh>
    <rPh sb="3" eb="5">
      <t>ダンネツ</t>
    </rPh>
    <rPh sb="5" eb="7">
      <t>セイノウ</t>
    </rPh>
    <rPh sb="7" eb="8">
      <t>トウ</t>
    </rPh>
    <phoneticPr fontId="4"/>
  </si>
  <si>
    <t>断熱材の種類と厚さ</t>
    <rPh sb="0" eb="3">
      <t>ダンネツザイ</t>
    </rPh>
    <rPh sb="4" eb="6">
      <t>シュルイ</t>
    </rPh>
    <rPh sb="7" eb="8">
      <t>アツ</t>
    </rPh>
    <phoneticPr fontId="28"/>
  </si>
  <si>
    <t>断熱工法　/　断熱材種類・厚さ</t>
    <rPh sb="0" eb="2">
      <t>ダンネツ</t>
    </rPh>
    <rPh sb="2" eb="4">
      <t>コウホウ</t>
    </rPh>
    <rPh sb="7" eb="10">
      <t>ダンネツザイ</t>
    </rPh>
    <rPh sb="10" eb="12">
      <t>シュルイ</t>
    </rPh>
    <rPh sb="13" eb="14">
      <t>アツ</t>
    </rPh>
    <phoneticPr fontId="28"/>
  </si>
  <si>
    <t>屋根</t>
    <rPh sb="0" eb="2">
      <t>ヤネ</t>
    </rPh>
    <phoneticPr fontId="4"/>
  </si>
  <si>
    <t>）</t>
  </si>
  <si>
    <t>天井</t>
    <rPh sb="0" eb="2">
      <t>テンジョウ</t>
    </rPh>
    <phoneticPr fontId="4"/>
  </si>
  <si>
    <t>壁</t>
    <rPh sb="0" eb="1">
      <t>カベ</t>
    </rPh>
    <phoneticPr fontId="4"/>
  </si>
  <si>
    <t>床</t>
    <rPh sb="0" eb="1">
      <t>ユカ</t>
    </rPh>
    <phoneticPr fontId="4"/>
  </si>
  <si>
    <t>外気に接する部分</t>
    <rPh sb="0" eb="2">
      <t>ガイキ</t>
    </rPh>
    <rPh sb="3" eb="4">
      <t>セッ</t>
    </rPh>
    <rPh sb="6" eb="8">
      <t>ブブン</t>
    </rPh>
    <phoneticPr fontId="4"/>
  </si>
  <si>
    <r>
      <t xml:space="preserve">（ </t>
    </r>
    <r>
      <rPr>
        <i/>
        <sz val="9"/>
        <rFont val="ＭＳ Ｐ明朝"/>
        <family val="1"/>
        <charset val="128"/>
      </rPr>
      <t/>
    </r>
    <phoneticPr fontId="4"/>
  </si>
  <si>
    <t>その他の部分</t>
    <rPh sb="2" eb="3">
      <t>タ</t>
    </rPh>
    <rPh sb="4" eb="6">
      <t>ブブン</t>
    </rPh>
    <phoneticPr fontId="4"/>
  </si>
  <si>
    <t>土間床等の外周部</t>
    <rPh sb="0" eb="2">
      <t>ドマ</t>
    </rPh>
    <rPh sb="2" eb="3">
      <t>ユカ</t>
    </rPh>
    <rPh sb="3" eb="4">
      <t>トウ</t>
    </rPh>
    <rPh sb="5" eb="8">
      <t>ガイシュウブ</t>
    </rPh>
    <phoneticPr fontId="4"/>
  </si>
  <si>
    <t>開口部の断熱性</t>
    <rPh sb="0" eb="3">
      <t>カイコウブ</t>
    </rPh>
    <phoneticPr fontId="4"/>
  </si>
  <si>
    <t>建具形態</t>
    <rPh sb="0" eb="2">
      <t>タテグ</t>
    </rPh>
    <rPh sb="2" eb="4">
      <t>ケイタイ</t>
    </rPh>
    <phoneticPr fontId="4"/>
  </si>
  <si>
    <t>建具・ドア枠の材質・形状、ガラスの種類・構成等</t>
    <rPh sb="0" eb="2">
      <t>タテグ</t>
    </rPh>
    <rPh sb="5" eb="6">
      <t>ワク</t>
    </rPh>
    <rPh sb="7" eb="9">
      <t>ザイシツ</t>
    </rPh>
    <rPh sb="10" eb="12">
      <t>ケイジョウ</t>
    </rPh>
    <rPh sb="17" eb="19">
      <t>シュルイ</t>
    </rPh>
    <rPh sb="20" eb="22">
      <t>コウセイ</t>
    </rPh>
    <rPh sb="22" eb="23">
      <t>トウ</t>
    </rPh>
    <phoneticPr fontId="4"/>
  </si>
  <si>
    <t>適用除外開口部　</t>
    <rPh sb="0" eb="2">
      <t>テキヨウ</t>
    </rPh>
    <rPh sb="2" eb="4">
      <t>ジョガイ</t>
    </rPh>
    <rPh sb="4" eb="7">
      <t>カイコウブ</t>
    </rPh>
    <phoneticPr fontId="4"/>
  </si>
  <si>
    <t>箇所（</t>
    <rPh sb="0" eb="2">
      <t>カショ</t>
    </rPh>
    <phoneticPr fontId="4"/>
  </si>
  <si>
    <t>窓の日射遮蔽措置等</t>
    <rPh sb="0" eb="1">
      <t>マド</t>
    </rPh>
    <rPh sb="8" eb="9">
      <t>トウ</t>
    </rPh>
    <phoneticPr fontId="4"/>
  </si>
  <si>
    <t>方位</t>
    <phoneticPr fontId="4"/>
  </si>
  <si>
    <t>開口部の日射熱取得率等</t>
    <rPh sb="0" eb="3">
      <t>カイコウブ</t>
    </rPh>
    <rPh sb="4" eb="6">
      <t>ニッシャ</t>
    </rPh>
    <rPh sb="6" eb="7">
      <t>ネツ</t>
    </rPh>
    <rPh sb="7" eb="9">
      <t>シュトク</t>
    </rPh>
    <rPh sb="9" eb="10">
      <t>リツ</t>
    </rPh>
    <rPh sb="10" eb="11">
      <t>トウ</t>
    </rPh>
    <phoneticPr fontId="4"/>
  </si>
  <si>
    <t>庇・軒・付属部材等</t>
    <rPh sb="0" eb="1">
      <t>ヒサシ</t>
    </rPh>
    <rPh sb="2" eb="3">
      <t>ノキ</t>
    </rPh>
    <rPh sb="4" eb="6">
      <t>フゾク</t>
    </rPh>
    <rPh sb="6" eb="8">
      <t>ブザイ</t>
    </rPh>
    <rPh sb="8" eb="9">
      <t>トウ</t>
    </rPh>
    <phoneticPr fontId="4"/>
  </si>
  <si>
    <t>結露防止対策</t>
    <rPh sb="0" eb="2">
      <t>ケツロ</t>
    </rPh>
    <rPh sb="2" eb="4">
      <t>ボウシ</t>
    </rPh>
    <rPh sb="4" eb="6">
      <t>タイサク</t>
    </rPh>
    <phoneticPr fontId="4"/>
  </si>
  <si>
    <t>繊維系断熱材</t>
    <rPh sb="0" eb="3">
      <t>センイケイ</t>
    </rPh>
    <rPh sb="3" eb="6">
      <t>ダンネツザイ</t>
    </rPh>
    <phoneticPr fontId="4"/>
  </si>
  <si>
    <t>繊維系断熱材等の使用（</t>
    <rPh sb="0" eb="3">
      <t>センイケイ</t>
    </rPh>
    <rPh sb="3" eb="6">
      <t>ダンネツザイ</t>
    </rPh>
    <rPh sb="6" eb="7">
      <t>トウ</t>
    </rPh>
    <rPh sb="8" eb="10">
      <t>シヨウ</t>
    </rPh>
    <phoneticPr fontId="4"/>
  </si>
  <si>
    <t>無　）</t>
    <rPh sb="0" eb="1">
      <t>ナシ</t>
    </rPh>
    <phoneticPr fontId="4"/>
  </si>
  <si>
    <t>防湿層</t>
    <rPh sb="0" eb="2">
      <t>ボウシツ</t>
    </rPh>
    <rPh sb="2" eb="3">
      <t>ソウ</t>
    </rPh>
    <phoneticPr fontId="4"/>
  </si>
  <si>
    <t>防湿層の設置</t>
    <rPh sb="0" eb="2">
      <t>ボウシツ</t>
    </rPh>
    <rPh sb="2" eb="3">
      <t>ソウ</t>
    </rPh>
    <rPh sb="4" eb="6">
      <t>セッチ</t>
    </rPh>
    <phoneticPr fontId="4"/>
  </si>
  <si>
    <t>の設置</t>
    <rPh sb="1" eb="3">
      <t>セッチ</t>
    </rPh>
    <phoneticPr fontId="4"/>
  </si>
  <si>
    <t>除外規定適用</t>
    <rPh sb="0" eb="2">
      <t>ジョガイ</t>
    </rPh>
    <rPh sb="2" eb="4">
      <t>キテイ</t>
    </rPh>
    <rPh sb="4" eb="6">
      <t>テキヨウ</t>
    </rPh>
    <phoneticPr fontId="4"/>
  </si>
  <si>
    <t>通気層</t>
    <rPh sb="0" eb="2">
      <t>ツウキ</t>
    </rPh>
    <rPh sb="2" eb="3">
      <t>ソウ</t>
    </rPh>
    <phoneticPr fontId="4"/>
  </si>
  <si>
    <t>通気層の設置</t>
    <rPh sb="0" eb="2">
      <t>ツウキ</t>
    </rPh>
    <rPh sb="2" eb="3">
      <t>ソウ</t>
    </rPh>
    <rPh sb="4" eb="6">
      <t>セッチ</t>
    </rPh>
    <phoneticPr fontId="4"/>
  </si>
  <si>
    <t>防風層の設置</t>
    <phoneticPr fontId="4"/>
  </si>
  <si>
    <t>長期使用</t>
    <rPh sb="0" eb="2">
      <t>チョウキ</t>
    </rPh>
    <rPh sb="2" eb="4">
      <t>シヨウ</t>
    </rPh>
    <phoneticPr fontId="4"/>
  </si>
  <si>
    <t>適合等級</t>
    <rPh sb="0" eb="2">
      <t>テキゴウ</t>
    </rPh>
    <rPh sb="2" eb="4">
      <t>トウキュウ</t>
    </rPh>
    <phoneticPr fontId="4"/>
  </si>
  <si>
    <t>非住宅・住宅計算法による等級が等級５以上</t>
    <phoneticPr fontId="4"/>
  </si>
  <si>
    <t>構 造 等</t>
    <rPh sb="0" eb="1">
      <t>コウ</t>
    </rPh>
    <rPh sb="2" eb="3">
      <t>ヅクリ</t>
    </rPh>
    <rPh sb="4" eb="5">
      <t>トウ</t>
    </rPh>
    <phoneticPr fontId="4"/>
  </si>
  <si>
    <t>住宅仕様基準による等級が等級５</t>
    <phoneticPr fontId="4"/>
  </si>
  <si>
    <t>対応措置</t>
    <rPh sb="0" eb="4">
      <t>タイオウソチ</t>
    </rPh>
    <phoneticPr fontId="4"/>
  </si>
  <si>
    <t>※1　断熱等性能等級で住宅仕様基準を用いる場合、一次エネルギー消費量等級も住宅仕様基準を用いることが必要となる。</t>
    <phoneticPr fontId="4"/>
  </si>
  <si>
    <t>※2　断熱等性能等級で等級5の住宅仕様基準を用いる場合、一次エネルギー消費量等級は住宅仕様基準を用いて等級6とすることが必要となる。</t>
    <phoneticPr fontId="4"/>
  </si>
  <si>
    <t>（第３－２面）</t>
    <phoneticPr fontId="4"/>
  </si>
  <si>
    <t>温熱環境・エネルギー消費量に関すること（つづき）</t>
    <phoneticPr fontId="28"/>
  </si>
  <si>
    <r>
      <t>５－２</t>
    </r>
    <r>
      <rPr>
        <b/>
        <sz val="9"/>
        <color rgb="FFFF0000"/>
        <rFont val="ＭＳ Ｐゴシック"/>
        <family val="3"/>
        <charset val="128"/>
      </rPr>
      <t>【必須】</t>
    </r>
    <phoneticPr fontId="4"/>
  </si>
  <si>
    <t>一次エネルギー消費量に係る基本事項等</t>
    <rPh sb="0" eb="2">
      <t>イチジ</t>
    </rPh>
    <rPh sb="7" eb="9">
      <t>ショウヒ</t>
    </rPh>
    <rPh sb="9" eb="10">
      <t>リョウ</t>
    </rPh>
    <rPh sb="11" eb="12">
      <t>カカワ</t>
    </rPh>
    <rPh sb="13" eb="15">
      <t>キホン</t>
    </rPh>
    <rPh sb="15" eb="17">
      <t>ジコウ</t>
    </rPh>
    <rPh sb="17" eb="18">
      <t>トウ</t>
    </rPh>
    <phoneticPr fontId="28"/>
  </si>
  <si>
    <t>居室の構成等</t>
    <rPh sb="0" eb="2">
      <t>キョシツ</t>
    </rPh>
    <rPh sb="3" eb="5">
      <t>コウセイ</t>
    </rPh>
    <rPh sb="5" eb="6">
      <t>トウ</t>
    </rPh>
    <phoneticPr fontId="4"/>
  </si>
  <si>
    <t>主たる居室の面積</t>
    <rPh sb="0" eb="1">
      <t>シュ</t>
    </rPh>
    <rPh sb="3" eb="5">
      <t>キョシツ</t>
    </rPh>
    <rPh sb="6" eb="8">
      <t>メンセキ</t>
    </rPh>
    <phoneticPr fontId="4"/>
  </si>
  <si>
    <t>）　㎡</t>
    <phoneticPr fontId="4"/>
  </si>
  <si>
    <t>一次エネルギー</t>
    <rPh sb="0" eb="2">
      <t>イチジ</t>
    </rPh>
    <phoneticPr fontId="4"/>
  </si>
  <si>
    <t>その他の居室の面積</t>
    <rPh sb="2" eb="3">
      <t>タ</t>
    </rPh>
    <rPh sb="4" eb="6">
      <t>キョシツ</t>
    </rPh>
    <rPh sb="7" eb="9">
      <t>メンセキ</t>
    </rPh>
    <phoneticPr fontId="4"/>
  </si>
  <si>
    <t>計算書</t>
    <phoneticPr fontId="4"/>
  </si>
  <si>
    <t>消費量等級</t>
    <rPh sb="0" eb="3">
      <t>ショウヒリョウ</t>
    </rPh>
    <rPh sb="3" eb="5">
      <t>トウキュウ</t>
    </rPh>
    <phoneticPr fontId="4"/>
  </si>
  <si>
    <t>床面積の合計</t>
    <rPh sb="0" eb="3">
      <t>ユカメンセキ</t>
    </rPh>
    <rPh sb="4" eb="6">
      <t>ゴウケイ</t>
    </rPh>
    <phoneticPr fontId="4"/>
  </si>
  <si>
    <t>一次エネルギー消費量</t>
    <rPh sb="0" eb="2">
      <t>イチジ</t>
    </rPh>
    <rPh sb="7" eb="10">
      <t>ショウヒリョウ</t>
    </rPh>
    <phoneticPr fontId="4"/>
  </si>
  <si>
    <t>基準省令及び非住宅・住宅計算方法</t>
    <rPh sb="0" eb="2">
      <t>キジュン</t>
    </rPh>
    <rPh sb="2" eb="4">
      <t>ショウレイ</t>
    </rPh>
    <rPh sb="4" eb="5">
      <t>オヨ</t>
    </rPh>
    <rPh sb="6" eb="7">
      <t>ヒ</t>
    </rPh>
    <rPh sb="7" eb="9">
      <t>ジュウタク</t>
    </rPh>
    <rPh sb="10" eb="12">
      <t>ジュウタク</t>
    </rPh>
    <rPh sb="12" eb="14">
      <t>ケイサン</t>
    </rPh>
    <rPh sb="14" eb="16">
      <t>ホウホウ</t>
    </rPh>
    <phoneticPr fontId="4"/>
  </si>
  <si>
    <t>計算書</t>
    <phoneticPr fontId="28"/>
  </si>
  <si>
    <t>設計一次エネルギー消費量</t>
    <rPh sb="0" eb="2">
      <t>セッケイ</t>
    </rPh>
    <rPh sb="2" eb="4">
      <t>イチジ</t>
    </rPh>
    <rPh sb="9" eb="12">
      <t>ショウヒリョウ</t>
    </rPh>
    <phoneticPr fontId="4"/>
  </si>
  <si>
    <t>（</t>
    <phoneticPr fontId="28"/>
  </si>
  <si>
    <t>）MJ/（㎡・年）</t>
    <rPh sb="7" eb="8">
      <t>ネン</t>
    </rPh>
    <phoneticPr fontId="28"/>
  </si>
  <si>
    <t>基準一次エネルギー消費量</t>
    <rPh sb="0" eb="2">
      <t>キジュン</t>
    </rPh>
    <rPh sb="2" eb="4">
      <t>イチジ</t>
    </rPh>
    <rPh sb="9" eb="12">
      <t>ショウヒリョウ</t>
    </rPh>
    <phoneticPr fontId="4"/>
  </si>
  <si>
    <t>）MJ/（㎡・年）</t>
  </si>
  <si>
    <t>床面積当たりの一次エネルギー消費量（等級６のみ）</t>
    <phoneticPr fontId="4"/>
  </si>
  <si>
    <t>外皮性能等</t>
    <rPh sb="0" eb="2">
      <t>ガイヒ</t>
    </rPh>
    <rPh sb="2" eb="4">
      <t>セイノウ</t>
    </rPh>
    <rPh sb="4" eb="5">
      <t>トウ</t>
    </rPh>
    <phoneticPr fontId="28"/>
  </si>
  <si>
    <t>外皮面積</t>
    <rPh sb="0" eb="2">
      <t>ガイヒ</t>
    </rPh>
    <rPh sb="2" eb="4">
      <t>メンセキ</t>
    </rPh>
    <phoneticPr fontId="28"/>
  </si>
  <si>
    <t>外皮面積の合計</t>
    <rPh sb="0" eb="4">
      <t>ガイヒメンセキ</t>
    </rPh>
    <rPh sb="5" eb="7">
      <t>ゴウケイ</t>
    </rPh>
    <phoneticPr fontId="4"/>
  </si>
  <si>
    <t>）㎡</t>
    <phoneticPr fontId="4"/>
  </si>
  <si>
    <t>仕様書</t>
    <rPh sb="0" eb="3">
      <t>シヨウショ</t>
    </rPh>
    <phoneticPr fontId="4"/>
  </si>
  <si>
    <t>暖房期の平均日射取得率</t>
    <rPh sb="0" eb="2">
      <t>ダンボウ</t>
    </rPh>
    <rPh sb="2" eb="3">
      <t>キ</t>
    </rPh>
    <rPh sb="4" eb="6">
      <t>ヘイキン</t>
    </rPh>
    <phoneticPr fontId="28"/>
  </si>
  <si>
    <t>暖房期の平均日射熱取得率ηAH</t>
    <phoneticPr fontId="28"/>
  </si>
  <si>
    <t>通風利用の有無</t>
    <rPh sb="0" eb="2">
      <t>ツウフウ</t>
    </rPh>
    <rPh sb="2" eb="4">
      <t>リヨウ</t>
    </rPh>
    <rPh sb="5" eb="7">
      <t>ウム</t>
    </rPh>
    <phoneticPr fontId="28"/>
  </si>
  <si>
    <t>通風利用室</t>
    <rPh sb="0" eb="2">
      <t>ツウフウ</t>
    </rPh>
    <rPh sb="2" eb="4">
      <t>リヨウ</t>
    </rPh>
    <rPh sb="4" eb="5">
      <t>シツ</t>
    </rPh>
    <phoneticPr fontId="28"/>
  </si>
  <si>
    <t>主たる居室</t>
    <rPh sb="0" eb="1">
      <t>シュ</t>
    </rPh>
    <rPh sb="3" eb="5">
      <t>キョシツ</t>
    </rPh>
    <phoneticPr fontId="28"/>
  </si>
  <si>
    <t>その他の居室</t>
    <rPh sb="2" eb="3">
      <t>タ</t>
    </rPh>
    <rPh sb="4" eb="6">
      <t>キョシツ</t>
    </rPh>
    <phoneticPr fontId="28"/>
  </si>
  <si>
    <t>蓄熱利用の有無</t>
    <rPh sb="0" eb="2">
      <t>チクネツ</t>
    </rPh>
    <rPh sb="2" eb="4">
      <t>リヨウ</t>
    </rPh>
    <rPh sb="5" eb="7">
      <t>ウム</t>
    </rPh>
    <phoneticPr fontId="28"/>
  </si>
  <si>
    <t>蓄熱の利用</t>
    <rPh sb="0" eb="2">
      <t>チクネツ</t>
    </rPh>
    <rPh sb="3" eb="5">
      <t>リヨウ</t>
    </rPh>
    <phoneticPr fontId="28"/>
  </si>
  <si>
    <t>暖房期の日射地域区分</t>
    <rPh sb="0" eb="3">
      <t>ダンボウキ</t>
    </rPh>
    <rPh sb="4" eb="6">
      <t>ニッシャ</t>
    </rPh>
    <rPh sb="6" eb="8">
      <t>チイキ</t>
    </rPh>
    <rPh sb="8" eb="10">
      <t>クブン</t>
    </rPh>
    <phoneticPr fontId="28"/>
  </si>
  <si>
    <t>）区分</t>
    <rPh sb="1" eb="3">
      <t>クブン</t>
    </rPh>
    <phoneticPr fontId="28"/>
  </si>
  <si>
    <t>床下空間経由外気導入</t>
    <phoneticPr fontId="28"/>
  </si>
  <si>
    <t>床下空間を経由して外気を導入する換気方式の利用</t>
  </si>
  <si>
    <t>設備機器等</t>
    <rPh sb="0" eb="2">
      <t>セツビ</t>
    </rPh>
    <rPh sb="2" eb="4">
      <t>キキ</t>
    </rPh>
    <rPh sb="4" eb="5">
      <t>トウ</t>
    </rPh>
    <phoneticPr fontId="28"/>
  </si>
  <si>
    <t>暖房設備</t>
    <rPh sb="0" eb="2">
      <t>ダンボウ</t>
    </rPh>
    <rPh sb="2" eb="4">
      <t>セツビ</t>
    </rPh>
    <phoneticPr fontId="28"/>
  </si>
  <si>
    <t>その他居室</t>
    <rPh sb="3" eb="5">
      <t>キョシツ</t>
    </rPh>
    <phoneticPr fontId="28"/>
  </si>
  <si>
    <t>機器表</t>
    <rPh sb="0" eb="3">
      <t>キキヒョウ</t>
    </rPh>
    <phoneticPr fontId="4"/>
  </si>
  <si>
    <t>冷房設備</t>
    <rPh sb="0" eb="2">
      <t>レイボウ</t>
    </rPh>
    <rPh sb="2" eb="4">
      <t>セツビ</t>
    </rPh>
    <phoneticPr fontId="28"/>
  </si>
  <si>
    <t>系統図</t>
    <rPh sb="0" eb="3">
      <t>ケイトウズ</t>
    </rPh>
    <phoneticPr fontId="28"/>
  </si>
  <si>
    <t>換気設備方式</t>
    <rPh sb="0" eb="2">
      <t>カンキ</t>
    </rPh>
    <rPh sb="2" eb="4">
      <t>セツビ</t>
    </rPh>
    <rPh sb="4" eb="6">
      <t>ホウシキ</t>
    </rPh>
    <phoneticPr fontId="28"/>
  </si>
  <si>
    <t>給湯設備</t>
    <rPh sb="0" eb="2">
      <t>キュウトウ</t>
    </rPh>
    <rPh sb="2" eb="4">
      <t>セツビ</t>
    </rPh>
    <phoneticPr fontId="4"/>
  </si>
  <si>
    <t>給湯熱源機</t>
    <rPh sb="0" eb="2">
      <t>キュウトウ</t>
    </rPh>
    <rPh sb="2" eb="4">
      <t>ネツゲン</t>
    </rPh>
    <rPh sb="4" eb="5">
      <t>キ</t>
    </rPh>
    <phoneticPr fontId="4"/>
  </si>
  <si>
    <t>・配管方式</t>
    <rPh sb="1" eb="3">
      <t>ハイカン</t>
    </rPh>
    <rPh sb="3" eb="5">
      <t>ホウシキ</t>
    </rPh>
    <phoneticPr fontId="4"/>
  </si>
  <si>
    <t>先分岐方式</t>
    <rPh sb="0" eb="1">
      <t>サキ</t>
    </rPh>
    <rPh sb="1" eb="3">
      <t>ブンキ</t>
    </rPh>
    <rPh sb="3" eb="5">
      <t>ホウシキ</t>
    </rPh>
    <phoneticPr fontId="4"/>
  </si>
  <si>
    <t>ヘッダー方式</t>
    <rPh sb="4" eb="6">
      <t>ホウシキ</t>
    </rPh>
    <phoneticPr fontId="4"/>
  </si>
  <si>
    <t>（分岐後配管系</t>
    <rPh sb="1" eb="4">
      <t>ブンキゴ</t>
    </rPh>
    <rPh sb="4" eb="6">
      <t>ハイカン</t>
    </rPh>
    <rPh sb="6" eb="7">
      <t>ケイ</t>
    </rPh>
    <phoneticPr fontId="4"/>
  </si>
  <si>
    <t>１３Aより大</t>
    <rPh sb="5" eb="6">
      <t>ダイ</t>
    </rPh>
    <phoneticPr fontId="28"/>
  </si>
  <si>
    <t>１３A以下）</t>
    <rPh sb="3" eb="5">
      <t>イカ</t>
    </rPh>
    <phoneticPr fontId="28"/>
  </si>
  <si>
    <t>・水栓</t>
    <rPh sb="1" eb="2">
      <t>スイ</t>
    </rPh>
    <rPh sb="2" eb="3">
      <t>セン</t>
    </rPh>
    <phoneticPr fontId="4"/>
  </si>
  <si>
    <t>節湯水栓等を使用</t>
    <rPh sb="0" eb="1">
      <t>セツ</t>
    </rPh>
    <rPh sb="1" eb="2">
      <t>ユ</t>
    </rPh>
    <rPh sb="2" eb="3">
      <t>スイ</t>
    </rPh>
    <rPh sb="3" eb="4">
      <t>セン</t>
    </rPh>
    <rPh sb="4" eb="5">
      <t>トウ</t>
    </rPh>
    <rPh sb="6" eb="8">
      <t>シヨウ</t>
    </rPh>
    <phoneticPr fontId="4"/>
  </si>
  <si>
    <t>台所</t>
    <rPh sb="0" eb="2">
      <t>ダイドコロ</t>
    </rPh>
    <phoneticPr fontId="28"/>
  </si>
  <si>
    <t>浴室シャワー</t>
    <rPh sb="0" eb="2">
      <t>ヨクシツ</t>
    </rPh>
    <phoneticPr fontId="28"/>
  </si>
  <si>
    <t>洗面</t>
    <rPh sb="0" eb="2">
      <t>センメン</t>
    </rPh>
    <phoneticPr fontId="28"/>
  </si>
  <si>
    <t>・浴槽</t>
    <rPh sb="1" eb="3">
      <t>ヨクソウ</t>
    </rPh>
    <phoneticPr fontId="4"/>
  </si>
  <si>
    <t>高断熱浴槽を使用</t>
    <rPh sb="0" eb="3">
      <t>コウダンネツ</t>
    </rPh>
    <rPh sb="3" eb="5">
      <t>ヨクソウ</t>
    </rPh>
    <rPh sb="6" eb="8">
      <t>シヨウ</t>
    </rPh>
    <phoneticPr fontId="4"/>
  </si>
  <si>
    <t>・太陽熱給湯</t>
    <rPh sb="1" eb="3">
      <t>タイヨウ</t>
    </rPh>
    <rPh sb="3" eb="4">
      <t>ネツ</t>
    </rPh>
    <rPh sb="4" eb="6">
      <t>キュウトウ</t>
    </rPh>
    <phoneticPr fontId="4"/>
  </si>
  <si>
    <t>太陽熱給湯を使用</t>
    <rPh sb="0" eb="3">
      <t>タイヨウネツ</t>
    </rPh>
    <rPh sb="3" eb="5">
      <t>キュウトウ</t>
    </rPh>
    <rPh sb="6" eb="8">
      <t>シヨウ</t>
    </rPh>
    <phoneticPr fontId="4"/>
  </si>
  <si>
    <t>年間日射地域区分</t>
    <rPh sb="0" eb="2">
      <t>ネンカン</t>
    </rPh>
    <rPh sb="2" eb="4">
      <t>ニッシャ</t>
    </rPh>
    <rPh sb="4" eb="6">
      <t>チイキ</t>
    </rPh>
    <rPh sb="6" eb="8">
      <t>クブン</t>
    </rPh>
    <phoneticPr fontId="28"/>
  </si>
  <si>
    <t>照明設備</t>
    <rPh sb="0" eb="2">
      <t>ショウメイ</t>
    </rPh>
    <rPh sb="2" eb="4">
      <t>セツビ</t>
    </rPh>
    <phoneticPr fontId="4"/>
  </si>
  <si>
    <t>主たる居室</t>
    <rPh sb="0" eb="1">
      <t>シュ</t>
    </rPh>
    <rPh sb="3" eb="5">
      <t>キョシツ</t>
    </rPh>
    <phoneticPr fontId="4"/>
  </si>
  <si>
    <t>その他居室</t>
    <rPh sb="2" eb="3">
      <t>タ</t>
    </rPh>
    <rPh sb="3" eb="5">
      <t>キョシツ</t>
    </rPh>
    <phoneticPr fontId="4"/>
  </si>
  <si>
    <t>非居室</t>
    <rPh sb="0" eb="1">
      <t>ヒ</t>
    </rPh>
    <rPh sb="1" eb="3">
      <t>キョシツ</t>
    </rPh>
    <phoneticPr fontId="4"/>
  </si>
  <si>
    <t>太陽光発電設備等</t>
    <rPh sb="0" eb="3">
      <t>タイヨウコウ</t>
    </rPh>
    <rPh sb="3" eb="5">
      <t>ハツデン</t>
    </rPh>
    <rPh sb="5" eb="7">
      <t>セツビ</t>
    </rPh>
    <rPh sb="7" eb="8">
      <t>トウ</t>
    </rPh>
    <phoneticPr fontId="28"/>
  </si>
  <si>
    <t>太陽光発電設備の利用</t>
  </si>
  <si>
    <t>有</t>
    <rPh sb="0" eb="1">
      <t>アリ</t>
    </rPh>
    <phoneticPr fontId="28"/>
  </si>
  <si>
    <t>無</t>
    <rPh sb="0" eb="1">
      <t>ナシ</t>
    </rPh>
    <phoneticPr fontId="28"/>
  </si>
  <si>
    <t>・システム容量</t>
    <rPh sb="5" eb="7">
      <t>ヨウリョウ</t>
    </rPh>
    <phoneticPr fontId="28"/>
  </si>
  <si>
    <t>（</t>
  </si>
  <si>
    <t>kw</t>
  </si>
  <si>
    <t>・アレイの種類</t>
    <rPh sb="5" eb="7">
      <t>シュルイ</t>
    </rPh>
    <phoneticPr fontId="28"/>
  </si>
  <si>
    <t>・アレイの設置方式</t>
    <rPh sb="5" eb="7">
      <t>セッチ</t>
    </rPh>
    <rPh sb="7" eb="9">
      <t>ホウシキ</t>
    </rPh>
    <phoneticPr fontId="28"/>
  </si>
  <si>
    <t>・パネル設置方位、傾斜角</t>
    <phoneticPr fontId="28"/>
  </si>
  <si>
    <t>コージェネレーション設備</t>
    <phoneticPr fontId="28"/>
  </si>
  <si>
    <t>コージェネレーション設備の利用</t>
    <phoneticPr fontId="28"/>
  </si>
  <si>
    <t>・機器番号等</t>
    <phoneticPr fontId="28"/>
  </si>
  <si>
    <t>・コージェネレーション設備の種類等</t>
    <phoneticPr fontId="28"/>
  </si>
  <si>
    <t>住宅仕様基準を使用する場合</t>
    <phoneticPr fontId="28"/>
  </si>
  <si>
    <t>対象設備の仕様等</t>
  </si>
  <si>
    <t>・暖房設備の仕様等</t>
    <rPh sb="1" eb="5">
      <t>ダンボウセツビ</t>
    </rPh>
    <rPh sb="6" eb="9">
      <t>シヨウトウ</t>
    </rPh>
    <phoneticPr fontId="4"/>
  </si>
  <si>
    <t>・冷房設備の仕様等</t>
    <rPh sb="1" eb="5">
      <t>レイボウセツビ</t>
    </rPh>
    <rPh sb="6" eb="9">
      <t>シヨウトウ</t>
    </rPh>
    <phoneticPr fontId="4"/>
  </si>
  <si>
    <t>・換気設備の仕様等</t>
    <rPh sb="1" eb="5">
      <t>カンキセツビ</t>
    </rPh>
    <rPh sb="6" eb="9">
      <t>シヨウトウ</t>
    </rPh>
    <phoneticPr fontId="4"/>
  </si>
  <si>
    <t>・給湯設備の仕様等</t>
    <rPh sb="1" eb="5">
      <t>キュウトウセツビ</t>
    </rPh>
    <rPh sb="6" eb="9">
      <t>シヨウトウ</t>
    </rPh>
    <phoneticPr fontId="4"/>
  </si>
  <si>
    <t>・照明設備の仕様等</t>
    <rPh sb="1" eb="5">
      <t>ショウメイセツビ</t>
    </rPh>
    <rPh sb="6" eb="9">
      <t>シヨウトウ</t>
    </rPh>
    <phoneticPr fontId="4"/>
  </si>
  <si>
    <t>長期使用構造等対応措置</t>
    <rPh sb="0" eb="2">
      <t>チョウキ</t>
    </rPh>
    <rPh sb="2" eb="4">
      <t>シヨウ</t>
    </rPh>
    <rPh sb="4" eb="6">
      <t>コウゾウ</t>
    </rPh>
    <rPh sb="6" eb="7">
      <t>トウ</t>
    </rPh>
    <rPh sb="7" eb="9">
      <t>タイオウ</t>
    </rPh>
    <rPh sb="9" eb="11">
      <t>ソチ</t>
    </rPh>
    <phoneticPr fontId="28"/>
  </si>
  <si>
    <t>一次エネルギー消費量に係る適合等級</t>
    <rPh sb="0" eb="2">
      <t>イチジ</t>
    </rPh>
    <rPh sb="7" eb="10">
      <t>ショウヒリョウ</t>
    </rPh>
    <rPh sb="11" eb="12">
      <t>カカワ</t>
    </rPh>
    <rPh sb="13" eb="15">
      <t>テキゴウ</t>
    </rPh>
    <rPh sb="15" eb="17">
      <t>トウキュウ</t>
    </rPh>
    <phoneticPr fontId="28"/>
  </si>
  <si>
    <t>住宅仕様基準による等級が等級６</t>
  </si>
  <si>
    <t>計算書</t>
    <rPh sb="0" eb="3">
      <t>ケイサンショ</t>
    </rPh>
    <phoneticPr fontId="28"/>
  </si>
  <si>
    <t>評価内容一覧表　　</t>
  </si>
  <si>
    <t>自己評価一覧表</t>
    <phoneticPr fontId="28"/>
  </si>
  <si>
    <t>＜　申請情報　・　基本事項　＞</t>
  </si>
  <si>
    <t>株式会社都市建築確認センター</t>
  </si>
  <si>
    <t>市街化区域</t>
  </si>
  <si>
    <t>防火地域</t>
  </si>
  <si>
    <t>木造(在来工法)</t>
  </si>
  <si>
    <t>住宅の名称</t>
  </si>
  <si>
    <t>住宅の所在地</t>
  </si>
  <si>
    <t/>
  </si>
  <si>
    <t>市街化調整区域</t>
  </si>
  <si>
    <t>準防火地域</t>
  </si>
  <si>
    <t>木造(枠組壁工法&lt;2×4等&gt;)</t>
  </si>
  <si>
    <t>一戸建ての住宅</t>
    <phoneticPr fontId="28"/>
  </si>
  <si>
    <t>申請者</t>
  </si>
  <si>
    <t>氏名</t>
  </si>
  <si>
    <t>電話</t>
  </si>
  <si>
    <t>工事着工年月日</t>
  </si>
  <si>
    <t>最高高さ</t>
  </si>
  <si>
    <t>m</t>
  </si>
  <si>
    <t>※建設住宅性能評価時　記入欄</t>
  </si>
  <si>
    <t>区域区分未設定</t>
  </si>
  <si>
    <t>指定なし</t>
  </si>
  <si>
    <t>木造(ﾌﾟﾚﾊﾌﾞ&lt;木質ﾊﾟﾈﾙ工法等&gt;)</t>
  </si>
  <si>
    <t>評価項目</t>
  </si>
  <si>
    <t>住所</t>
  </si>
  <si>
    <t>〒</t>
  </si>
  <si>
    <t>工事竣工年月日</t>
  </si>
  <si>
    <t>最高軒高</t>
  </si>
  <si>
    <t>工事監理者</t>
  </si>
  <si>
    <t>準都市計画区域内</t>
  </si>
  <si>
    <t>その他</t>
  </si>
  <si>
    <t>必須項目のみ</t>
  </si>
  <si>
    <t>代理者</t>
  </si>
  <si>
    <t>都市計画区域</t>
  </si>
  <si>
    <t>構造・工法</t>
  </si>
  <si>
    <t>評価書番号</t>
  </si>
  <si>
    <t>：</t>
  </si>
  <si>
    <t>155-01-2016-1-2-</t>
  </si>
  <si>
    <t>～</t>
  </si>
  <si>
    <t>都市及び準都市計画区域外</t>
  </si>
  <si>
    <t>防火地域と準防火地域</t>
  </si>
  <si>
    <t>必須項目+選択項目</t>
  </si>
  <si>
    <t>建て方</t>
  </si>
  <si>
    <t>工事施工者</t>
  </si>
  <si>
    <t>評価書交付日</t>
  </si>
  <si>
    <t>防火地域とその他</t>
  </si>
  <si>
    <t>鉄骨(S)造</t>
  </si>
  <si>
    <t>建築主</t>
  </si>
  <si>
    <t>電話</t>
    <phoneticPr fontId="4"/>
  </si>
  <si>
    <t>敷地面積</t>
  </si>
  <si>
    <t>㎡</t>
  </si>
  <si>
    <t>用　　途</t>
  </si>
  <si>
    <t>管理番号</t>
  </si>
  <si>
    <t>第</t>
  </si>
  <si>
    <t>号</t>
  </si>
  <si>
    <t>評価員</t>
  </si>
  <si>
    <t>準防火地域とその他</t>
  </si>
  <si>
    <t>鉄骨(S)造&lt;ﾌﾟﾚﾊﾌﾞ&gt;</t>
  </si>
  <si>
    <t>地盤の液状化に関する情報提供</t>
  </si>
  <si>
    <t>建築面積</t>
  </si>
  <si>
    <t>利用形態</t>
  </si>
  <si>
    <t>設計評価の受付日：</t>
  </si>
  <si>
    <t>設計評価の交付日：</t>
  </si>
  <si>
    <t>受付日</t>
  </si>
  <si>
    <t>手数料</t>
  </si>
  <si>
    <t>防火地域と準防火地域とその他</t>
  </si>
  <si>
    <t>鉄骨鉄筋ｺﾝｸﾘｰﾄ(SRC)造</t>
  </si>
  <si>
    <t>行う</t>
  </si>
  <si>
    <t>設計者</t>
  </si>
  <si>
    <t>延べ面積</t>
  </si>
  <si>
    <t>住宅の数</t>
  </si>
  <si>
    <t>建物全体</t>
  </si>
  <si>
    <t>戸</t>
  </si>
  <si>
    <t>検査日</t>
  </si>
  <si>
    <t>省令第4条第2項・第7条第2項　通知書交付日</t>
  </si>
  <si>
    <t>行わない</t>
  </si>
  <si>
    <t>階　　　数</t>
  </si>
  <si>
    <t>地上</t>
  </si>
  <si>
    <t>階</t>
  </si>
  <si>
    <t>地下</t>
  </si>
  <si>
    <t>評価対象住戸</t>
  </si>
  <si>
    <t>省令第4条第2項・第7条第2項　通知書の事由</t>
  </si>
  <si>
    <t>評価方法</t>
  </si>
  <si>
    <t>※評価方法基準以外は項目番号を[ ]内に記入</t>
  </si>
  <si>
    <t>住棟部分</t>
  </si>
  <si>
    <t>必須</t>
  </si>
  <si>
    <t>選択</t>
  </si>
  <si>
    <t>評価方法基準</t>
  </si>
  <si>
    <r>
      <rPr>
        <b/>
        <sz val="9"/>
        <rFont val="ＭＳ Ｐゴシック"/>
        <family val="3"/>
        <charset val="128"/>
      </rPr>
      <t>１.構造の安定に関すること</t>
    </r>
  </si>
  <si>
    <t>1-6.地盤又は杭の許容支持力等及びその設定方法</t>
  </si>
  <si>
    <t>1-7.基礎の構造方法及び形式等</t>
  </si>
  <si>
    <t>２.火災の安全に関すること</t>
  </si>
  <si>
    <t>４.維持管理・更新への配慮に関すること</t>
  </si>
  <si>
    <t>1-1.耐震等級（構造躯体の倒壊等防止）</t>
  </si>
  <si>
    <t>※評価対象外(免震建築物)は「-」を選択</t>
  </si>
  <si>
    <t>〔3〕</t>
  </si>
  <si>
    <t>地盤の許容応力度</t>
  </si>
  <si>
    <t>kN/㎡</t>
  </si>
  <si>
    <t>直接基礎</t>
  </si>
  <si>
    <t>構造方法</t>
  </si>
  <si>
    <t>2-5.耐火等級（延焼の恐れのある部分&lt;開口部&gt;）</t>
  </si>
  <si>
    <t>※該当なしは「-」を選択</t>
  </si>
  <si>
    <t>4-2.維持管理対策等級（共用配管）</t>
  </si>
  <si>
    <t>特別評価方法認定</t>
  </si>
  <si>
    <t>[</t>
  </si>
  <si>
    <t>]</t>
  </si>
  <si>
    <t>1-2.耐震等級（構造躯体の損傷防止）　</t>
  </si>
  <si>
    <t>杭の許容支持力</t>
  </si>
  <si>
    <t>kN/本</t>
  </si>
  <si>
    <t>形式</t>
  </si>
  <si>
    <t>2-6.耐火等級（延焼の恐れのある部分&lt;開口部以外&gt;）</t>
  </si>
  <si>
    <t>〔4〕</t>
  </si>
  <si>
    <t>4-3.更新対策等級（共用排水管）</t>
  </si>
  <si>
    <t>1-3.その他（地震に対する構造躯体の倒壊、崩壊 等のしにくさ）</t>
  </si>
  <si>
    <t>杭状改良地盤の許容支持力度</t>
  </si>
  <si>
    <t>杭基礎</t>
  </si>
  <si>
    <t>杭種</t>
  </si>
  <si>
    <t>住宅型式性能認定</t>
  </si>
  <si>
    <t>1-4.耐風等級</t>
  </si>
  <si>
    <t>〔2〕</t>
  </si>
  <si>
    <t>杭状改良地盤の許容支持力</t>
  </si>
  <si>
    <t>杭径</t>
  </si>
  <si>
    <t>cm</t>
  </si>
  <si>
    <t>３.劣化の軽減に関すること</t>
  </si>
  <si>
    <t>4-3.共用排水立管の位置</t>
  </si>
  <si>
    <t>共用廊下に面する共用部分</t>
  </si>
  <si>
    <t>1-5.耐積雪等級</t>
  </si>
  <si>
    <t>※該当区域以外は「-」を選択</t>
  </si>
  <si>
    <t>地盤調査方法等</t>
  </si>
  <si>
    <t>杭長</t>
  </si>
  <si>
    <t>3-1.劣化対策等級</t>
  </si>
  <si>
    <t>外壁面、吹き抜け等の住戸外周部</t>
  </si>
  <si>
    <t>住戸専用部</t>
  </si>
  <si>
    <t>型式住宅部分等製造者の認証</t>
  </si>
  <si>
    <t>地盤改良方法</t>
  </si>
  <si>
    <t>バルコニー</t>
  </si>
  <si>
    <t>※一戸建ての住宅の場合は「階」のみ入力</t>
  </si>
  <si>
    <t>※2-7：該当なしは「-」を選択</t>
  </si>
  <si>
    <t>※5-2：床面積当たりの設計一次エネルギー消費量は、等級6の場合のみ明示できる</t>
    <phoneticPr fontId="4"/>
  </si>
  <si>
    <t>※9-2：該当なしは「-」を選択</t>
  </si>
  <si>
    <t>※2-2：該当なしは「-」を選択</t>
  </si>
  <si>
    <t>※4-1：該当なしは「-」を選択</t>
  </si>
  <si>
    <t>※5-1：外皮平均熱貫流率(地域区分8を除く)、冷房期の平均日射熱取得率は(地域区分1,2,3,4を除く)、等級7の場合のみ明示できる</t>
    <phoneticPr fontId="4"/>
  </si>
  <si>
    <t>※7-2：値が100・0→(%以上)を(%)と読み替える</t>
  </si>
  <si>
    <t>※10-1：区分ｂの場合はｂ（ⅱ）欄に記入</t>
  </si>
  <si>
    <t>※8-3・8-4：該当なしは「-」を選択</t>
  </si>
  <si>
    <r>
      <rPr>
        <b/>
        <sz val="14"/>
        <rFont val="ＭＳ Ｐゴシック"/>
        <family val="3"/>
        <charset val="128"/>
      </rPr>
      <t xml:space="preserve">住戸部分
</t>
    </r>
    <r>
      <rPr>
        <b/>
        <sz val="10"/>
        <rFont val="ＭＳ Ｐゴシック"/>
        <family val="3"/>
        <charset val="128"/>
      </rPr>
      <t>(一戸建ての場合は住棟)</t>
    </r>
  </si>
  <si>
    <t>２.火災時の安全</t>
  </si>
  <si>
    <r>
      <rPr>
        <b/>
        <sz val="9"/>
        <rFont val="ＭＳ Ｐゴシック"/>
        <family val="3"/>
        <charset val="128"/>
      </rPr>
      <t>４.維持管理</t>
    </r>
  </si>
  <si>
    <t>５.温熱・エネルギー消費量</t>
    <phoneticPr fontId="4"/>
  </si>
  <si>
    <t>６.空気環境</t>
  </si>
  <si>
    <t>７.光・視環境</t>
  </si>
  <si>
    <t>９.
高齢</t>
  </si>
  <si>
    <t>１０.防犯　　</t>
  </si>
  <si>
    <t>８.音環境</t>
  </si>
  <si>
    <t>3.避難安全対策</t>
  </si>
  <si>
    <t>4.脱出対策</t>
  </si>
  <si>
    <t>4.更新対策</t>
  </si>
  <si>
    <t>1.断熱等性能</t>
  </si>
  <si>
    <t>2.一次エネルギー消費量</t>
  </si>
  <si>
    <t>1.ホルムアルデヒド対策</t>
  </si>
  <si>
    <t>2.局所換気対策</t>
  </si>
  <si>
    <t>2方位別開口比</t>
  </si>
  <si>
    <t>1.開口部の侵入防止対策</t>
  </si>
  <si>
    <t>1.重量衝撃音</t>
  </si>
  <si>
    <t>2.軽量床衝撃音</t>
  </si>
  <si>
    <t>4.外壁開口部</t>
  </si>
  <si>
    <t>排煙形式</t>
  </si>
  <si>
    <t>平面形状</t>
  </si>
  <si>
    <t>該当なし</t>
  </si>
  <si>
    <t>使用建材</t>
  </si>
  <si>
    <t>等級</t>
  </si>
  <si>
    <t>居室</t>
  </si>
  <si>
    <t>便所</t>
  </si>
  <si>
    <t>浴室</t>
  </si>
  <si>
    <t>台所</t>
  </si>
  <si>
    <t>住戸位置</t>
  </si>
  <si>
    <t>住戸の出入口</t>
  </si>
  <si>
    <t>共用廊下・階段</t>
  </si>
  <si>
    <t>バルコニー等</t>
  </si>
  <si>
    <t>aとｂ以外</t>
  </si>
  <si>
    <t>対策等級</t>
  </si>
  <si>
    <t>相当スラブ厚（cm）</t>
  </si>
  <si>
    <t>ﾚﾍﾞﾙ低減量（㏈）</t>
  </si>
  <si>
    <t>自住戸〔4段階〕</t>
  </si>
  <si>
    <t>他住戸〔4段階〕</t>
  </si>
  <si>
    <t>開放型廊下</t>
  </si>
  <si>
    <t>自然排煙</t>
  </si>
  <si>
    <t>機械排煙（一般）</t>
  </si>
  <si>
    <t>機械排煙（加圧式）</t>
  </si>
  <si>
    <t>2方向避難可能</t>
  </si>
  <si>
    <t>直通階段間他住戸無</t>
  </si>
  <si>
    <t>開口部等級〔3段階〕</t>
  </si>
  <si>
    <t>直通階段バルコニー</t>
  </si>
  <si>
    <t>隣戸通バルコニー</t>
  </si>
  <si>
    <t>避難器具　種類</t>
  </si>
  <si>
    <t>その他　種類</t>
  </si>
  <si>
    <t>界壁・界床〔4段階〕</t>
  </si>
  <si>
    <t>維持管理〔3段階〕</t>
  </si>
  <si>
    <t>躯体天井高</t>
  </si>
  <si>
    <t>最も低い部分</t>
  </si>
  <si>
    <t>障害物</t>
  </si>
  <si>
    <t>等級〔7段階〕</t>
    <phoneticPr fontId="4"/>
  </si>
  <si>
    <t>地域区分〔8区分〕</t>
  </si>
  <si>
    <t>外皮平均熱貫流率</t>
  </si>
  <si>
    <t>冷房期の平均日射熱取得率</t>
  </si>
  <si>
    <t>等級〔4段階〕</t>
    <phoneticPr fontId="4"/>
  </si>
  <si>
    <t>床面積当たりの設計一次エネルギー消費量</t>
  </si>
  <si>
    <t>製材等</t>
  </si>
  <si>
    <t>特定建材</t>
  </si>
  <si>
    <t>その他の建材</t>
  </si>
  <si>
    <t>内装</t>
  </si>
  <si>
    <t>天井裏等</t>
  </si>
  <si>
    <t>機械換気</t>
  </si>
  <si>
    <t>その他具体的内容</t>
  </si>
  <si>
    <t>換気のできる窓</t>
  </si>
  <si>
    <t>単純開口率（％以上）</t>
  </si>
  <si>
    <t>北　（％以上）</t>
  </si>
  <si>
    <t>東　（％以上）</t>
  </si>
  <si>
    <t>南　（％以上）</t>
  </si>
  <si>
    <t>西　（％以上）</t>
  </si>
  <si>
    <t>真上（％以上）</t>
  </si>
  <si>
    <t>専用部〔5段階〕</t>
  </si>
  <si>
    <t>共用部〔5段階〕</t>
  </si>
  <si>
    <t>建物出入口のある階</t>
  </si>
  <si>
    <t>区分a</t>
  </si>
  <si>
    <t>区分b(i)</t>
  </si>
  <si>
    <t>区分bまたはb(ii)</t>
  </si>
  <si>
    <t>区分c</t>
  </si>
  <si>
    <t>上　階</t>
  </si>
  <si>
    <t>下　階</t>
  </si>
  <si>
    <t>界壁〔4段階〕</t>
  </si>
  <si>
    <t>北〔3段階〕</t>
  </si>
  <si>
    <t>東〔3段階〕</t>
  </si>
  <si>
    <t>南〔3段階〕</t>
  </si>
  <si>
    <t>西〔3段階〕</t>
  </si>
  <si>
    <t>No</t>
  </si>
  <si>
    <t>住戸タイプ</t>
  </si>
  <si>
    <t>住戸番号</t>
  </si>
  <si>
    <t>最低内法高</t>
  </si>
  <si>
    <t>部位</t>
  </si>
  <si>
    <t>なし</t>
  </si>
  <si>
    <t>有（壁・柱）</t>
  </si>
  <si>
    <t>等級[3段階]</t>
  </si>
  <si>
    <t>有効措置対策有</t>
  </si>
  <si>
    <t>雨戸等対策</t>
  </si>
  <si>
    <t>該当開口部なし</t>
  </si>
  <si>
    <t>最高→［5段階］</t>
  </si>
  <si>
    <t>最低→［5段階］</t>
  </si>
  <si>
    <t>（mm以上）</t>
  </si>
  <si>
    <t>W/(㎡・K)</t>
  </si>
  <si>
    <t>MJ/(㎡・年)</t>
  </si>
  <si>
    <t>1</t>
    <phoneticPr fontId="4"/>
  </si>
  <si>
    <t>2</t>
  </si>
  <si>
    <t>3</t>
  </si>
  <si>
    <t>4</t>
    <phoneticPr fontId="4"/>
  </si>
  <si>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</si>
  <si>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</si>
  <si>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</si>
  <si>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</si>
  <si>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</si>
  <si>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</si>
  <si>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</si>
  <si>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</si>
  <si>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</si>
  <si>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</si>
  <si>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</si>
  <si>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</si>
  <si>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</si>
  <si>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</si>
  <si>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</si>
  <si>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</si>
  <si>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</si>
  <si>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</si>
  <si>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</si>
  <si>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</si>
  <si>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</si>
  <si>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</si>
  <si>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</si>
  <si>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</si>
  <si>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</si>
  <si>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</si>
  <si>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</si>
  <si>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</si>
  <si>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</si>
  <si>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</si>
  <si>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</si>
  <si>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</si>
  <si>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</si>
  <si>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</si>
  <si>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</si>
  <si>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</si>
  <si>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</si>
  <si>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</si>
  <si>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</si>
  <si>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</si>
  <si>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</si>
  <si>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</si>
  <si>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</si>
  <si>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</si>
  <si>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</si>
  <si>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</si>
  <si>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</si>
  <si>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</si>
  <si>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</si>
  <si>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</si>
  <si>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</si>
  <si>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</si>
  <si>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</si>
  <si>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</si>
  <si>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</si>
  <si>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</si>
  <si>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バルコニー</t>
    <phoneticPr fontId="4"/>
  </si>
  <si>
    <t>使用建材</t>
    <rPh sb="0" eb="2">
      <t>シヨウ</t>
    </rPh>
    <rPh sb="2" eb="4">
      <t>ケンザイ</t>
    </rPh>
    <phoneticPr fontId="4"/>
  </si>
  <si>
    <t>居室</t>
    <rPh sb="0" eb="2">
      <t>キョシツ</t>
    </rPh>
    <phoneticPr fontId="4"/>
  </si>
  <si>
    <t>便所</t>
    <phoneticPr fontId="4"/>
  </si>
  <si>
    <t>区分a</t>
    <rPh sb="0" eb="2">
      <t>クブン</t>
    </rPh>
    <phoneticPr fontId="4"/>
  </si>
  <si>
    <t>区分c</t>
    <rPh sb="0" eb="2">
      <t>クブン</t>
    </rPh>
    <phoneticPr fontId="4"/>
  </si>
  <si>
    <t>（第４面）</t>
    <phoneticPr fontId="4"/>
  </si>
  <si>
    <t>２火災時の安全</t>
    <rPh sb="1" eb="3">
      <t>カサイ</t>
    </rPh>
    <rPh sb="3" eb="4">
      <t>ジ</t>
    </rPh>
    <rPh sb="5" eb="7">
      <t>アンゼン</t>
    </rPh>
    <phoneticPr fontId="4"/>
  </si>
  <si>
    <t>２－１</t>
    <phoneticPr fontId="4"/>
  </si>
  <si>
    <t>感知警報</t>
    <rPh sb="0" eb="2">
      <t>カンチ</t>
    </rPh>
    <rPh sb="2" eb="4">
      <t>ケイホウ</t>
    </rPh>
    <phoneticPr fontId="4"/>
  </si>
  <si>
    <t>感知部分の</t>
    <rPh sb="0" eb="2">
      <t>カンチ</t>
    </rPh>
    <rPh sb="2" eb="4">
      <t>ブブン</t>
    </rPh>
    <phoneticPr fontId="4"/>
  </si>
  <si>
    <t>基準に適合した感知部分の設置場所</t>
    <rPh sb="0" eb="2">
      <t>キジュン</t>
    </rPh>
    <rPh sb="3" eb="5">
      <t>テキゴウ</t>
    </rPh>
    <rPh sb="7" eb="9">
      <t>カンチ</t>
    </rPh>
    <rPh sb="9" eb="11">
      <t>ブブン</t>
    </rPh>
    <phoneticPr fontId="4"/>
  </si>
  <si>
    <t>感知警報装</t>
    <rPh sb="0" eb="2">
      <t>カンチ</t>
    </rPh>
    <rPh sb="2" eb="4">
      <t>ケイホウ</t>
    </rPh>
    <rPh sb="4" eb="5">
      <t>ソウ</t>
    </rPh>
    <phoneticPr fontId="4"/>
  </si>
  <si>
    <t>装置</t>
    <rPh sb="0" eb="2">
      <t>ソウチ</t>
    </rPh>
    <phoneticPr fontId="4"/>
  </si>
  <si>
    <t>設置場所等</t>
    <rPh sb="0" eb="2">
      <t>セッチ</t>
    </rPh>
    <rPh sb="2" eb="4">
      <t>バショ</t>
    </rPh>
    <rPh sb="4" eb="5">
      <t>トウ</t>
    </rPh>
    <phoneticPr fontId="4"/>
  </si>
  <si>
    <t>寝室</t>
    <rPh sb="0" eb="2">
      <t>シンシツ</t>
    </rPh>
    <phoneticPr fontId="4"/>
  </si>
  <si>
    <t>台所等</t>
    <rPh sb="0" eb="2">
      <t>ダイドコロ</t>
    </rPh>
    <rPh sb="2" eb="3">
      <t>トウ</t>
    </rPh>
    <phoneticPr fontId="4"/>
  </si>
  <si>
    <t>階段等</t>
    <rPh sb="0" eb="2">
      <t>カイダン</t>
    </rPh>
    <rPh sb="2" eb="3">
      <t>トウ</t>
    </rPh>
    <phoneticPr fontId="4"/>
  </si>
  <si>
    <t>置設置等級</t>
    <rPh sb="0" eb="1">
      <t>オ</t>
    </rPh>
    <rPh sb="1" eb="3">
      <t>セッチ</t>
    </rPh>
    <rPh sb="3" eb="5">
      <t>トウキュウ</t>
    </rPh>
    <phoneticPr fontId="4"/>
  </si>
  <si>
    <t>警報を行う部分</t>
    <rPh sb="0" eb="2">
      <t>ケイホウ</t>
    </rPh>
    <rPh sb="3" eb="4">
      <t>オコナ</t>
    </rPh>
    <rPh sb="5" eb="7">
      <t>ブブン</t>
    </rPh>
    <phoneticPr fontId="4"/>
  </si>
  <si>
    <t>（自住戸火災</t>
    <rPh sb="1" eb="2">
      <t>ジ</t>
    </rPh>
    <rPh sb="2" eb="3">
      <t>ジュウ</t>
    </rPh>
    <rPh sb="3" eb="4">
      <t>ト</t>
    </rPh>
    <rPh sb="4" eb="6">
      <t>カサイ</t>
    </rPh>
    <phoneticPr fontId="4"/>
  </si>
  <si>
    <t>1mで70dB以上の警報音を1分継続可能</t>
    <rPh sb="7" eb="9">
      <t>イジョウ</t>
    </rPh>
    <rPh sb="10" eb="13">
      <t>ケイホウオン</t>
    </rPh>
    <rPh sb="15" eb="16">
      <t>フン</t>
    </rPh>
    <rPh sb="16" eb="18">
      <t>ケイゾク</t>
    </rPh>
    <rPh sb="18" eb="20">
      <t>カノウ</t>
    </rPh>
    <phoneticPr fontId="4"/>
  </si>
  <si>
    <t>その他同等</t>
    <rPh sb="2" eb="3">
      <t>タ</t>
    </rPh>
    <rPh sb="3" eb="5">
      <t>ドウトウ</t>
    </rPh>
    <phoneticPr fontId="4"/>
  </si>
  <si>
    <t>　時）</t>
    <phoneticPr fontId="4"/>
  </si>
  <si>
    <t>居室を有する各階設置</t>
    <rPh sb="0" eb="2">
      <t>キョシツ</t>
    </rPh>
    <rPh sb="3" eb="4">
      <t>ユウ</t>
    </rPh>
    <rPh sb="6" eb="8">
      <t>カクカイ</t>
    </rPh>
    <rPh sb="8" eb="10">
      <t>セッチ</t>
    </rPh>
    <phoneticPr fontId="4"/>
  </si>
  <si>
    <t>階数が１</t>
    <rPh sb="0" eb="2">
      <t>カイスウ</t>
    </rPh>
    <phoneticPr fontId="4"/>
  </si>
  <si>
    <t>150㎡毎設置</t>
    <rPh sb="4" eb="5">
      <t>ゴト</t>
    </rPh>
    <rPh sb="5" eb="7">
      <t>セッチ</t>
    </rPh>
    <phoneticPr fontId="4"/>
  </si>
  <si>
    <t>350㎡毎設置</t>
    <rPh sb="4" eb="5">
      <t>ゴト</t>
    </rPh>
    <rPh sb="5" eb="7">
      <t>セッチ</t>
    </rPh>
    <phoneticPr fontId="4"/>
  </si>
  <si>
    <t>選択しない</t>
  </si>
  <si>
    <t>ネットワーク化されている</t>
    <rPh sb="6" eb="7">
      <t>カ</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</si>
  <si>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</si>
  <si>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</si>
  <si>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</si>
  <si>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</si>
  <si>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（３階以上）</t>
    <rPh sb="2" eb="3">
      <t>カイ</t>
    </rPh>
    <rPh sb="3" eb="5">
      <t>イジョウ</t>
    </rPh>
    <phoneticPr fontId="4"/>
  </si>
  <si>
    <t>の種類</t>
    <rPh sb="1" eb="3">
      <t>シュルイ</t>
    </rPh>
    <phoneticPr fontId="4"/>
  </si>
  <si>
    <t>避難ロープ</t>
    <rPh sb="0" eb="2">
      <t>ヒナン</t>
    </rPh>
    <phoneticPr fontId="4"/>
  </si>
  <si>
    <t>避難はしご</t>
    <rPh sb="0" eb="2">
      <t>ヒナン</t>
    </rPh>
    <phoneticPr fontId="4"/>
  </si>
  <si>
    <t>（火災時）</t>
    <rPh sb="1" eb="3">
      <t>カサイ</t>
    </rPh>
    <rPh sb="3" eb="4">
      <t>ジ</t>
    </rPh>
    <phoneticPr fontId="4"/>
  </si>
  <si>
    <t>説明欄</t>
    <phoneticPr fontId="4"/>
  </si>
  <si>
    <t>避難用タラップ</t>
    <rPh sb="0" eb="3">
      <t>ヒナンヨウ</t>
    </rPh>
    <phoneticPr fontId="4"/>
  </si>
  <si>
    <t>避難橋</t>
    <rPh sb="0" eb="2">
      <t>ヒナン</t>
    </rPh>
    <rPh sb="2" eb="3">
      <t>バシ</t>
    </rPh>
    <phoneticPr fontId="4"/>
  </si>
  <si>
    <t>と同様</t>
    <phoneticPr fontId="4"/>
  </si>
  <si>
    <t>滑り棒</t>
    <rPh sb="0" eb="1">
      <t>スベ</t>
    </rPh>
    <rPh sb="2" eb="3">
      <t>ボウ</t>
    </rPh>
    <phoneticPr fontId="4"/>
  </si>
  <si>
    <t>滑り台</t>
    <rPh sb="0" eb="1">
      <t>スベ</t>
    </rPh>
    <rPh sb="2" eb="3">
      <t>ダイ</t>
    </rPh>
    <phoneticPr fontId="4"/>
  </si>
  <si>
    <t>選択しない</t>
    <rPh sb="0" eb="2">
      <t>センタク</t>
    </rPh>
    <phoneticPr fontId="4"/>
  </si>
  <si>
    <t>緩降機</t>
    <rPh sb="0" eb="1">
      <t>ユル</t>
    </rPh>
    <rPh sb="1" eb="2">
      <t>オ</t>
    </rPh>
    <rPh sb="2" eb="3">
      <t>キ</t>
    </rPh>
    <phoneticPr fontId="4"/>
  </si>
  <si>
    <t>救助袋</t>
    <rPh sb="0" eb="2">
      <t>キュウジョ</t>
    </rPh>
    <rPh sb="2" eb="3">
      <t>ブクロ</t>
    </rPh>
    <phoneticPr fontId="4"/>
  </si>
  <si>
    <t>２－５耐火等級</t>
    <phoneticPr fontId="4"/>
  </si>
  <si>
    <t>開口部の</t>
    <rPh sb="0" eb="3">
      <t>カイコウブ</t>
    </rPh>
    <phoneticPr fontId="4"/>
  </si>
  <si>
    <t>防火設備</t>
    <rPh sb="0" eb="2">
      <t>ボウカ</t>
    </rPh>
    <rPh sb="2" eb="4">
      <t>セツビ</t>
    </rPh>
    <phoneticPr fontId="4"/>
  </si>
  <si>
    <t>外壁の開口部の耐火性能</t>
    <rPh sb="0" eb="2">
      <t>ガイヘキ</t>
    </rPh>
    <rPh sb="3" eb="6">
      <t>カイコウブ</t>
    </rPh>
    <rPh sb="7" eb="10">
      <t>タイカセイ</t>
    </rPh>
    <rPh sb="10" eb="11">
      <t>ノウ</t>
    </rPh>
    <phoneticPr fontId="4"/>
  </si>
  <si>
    <t>（延焼のおそ</t>
    <rPh sb="1" eb="3">
      <t>エンショウ</t>
    </rPh>
    <phoneticPr fontId="4"/>
  </si>
  <si>
    <t>耐火性能</t>
    <rPh sb="0" eb="2">
      <t>タイカ</t>
    </rPh>
    <rPh sb="2" eb="3">
      <t>セイ</t>
    </rPh>
    <rPh sb="3" eb="4">
      <t>ノウ</t>
    </rPh>
    <phoneticPr fontId="4"/>
  </si>
  <si>
    <t>の仕様等</t>
    <rPh sb="1" eb="3">
      <t>シヨウ</t>
    </rPh>
    <rPh sb="3" eb="4">
      <t>トウ</t>
    </rPh>
    <phoneticPr fontId="4"/>
  </si>
  <si>
    <t>耐火時間</t>
  </si>
  <si>
    <t>60分以上</t>
    <rPh sb="2" eb="3">
      <t>プン</t>
    </rPh>
    <rPh sb="3" eb="5">
      <t>イジョウ</t>
    </rPh>
    <phoneticPr fontId="4"/>
  </si>
  <si>
    <t>20分以上</t>
    <rPh sb="2" eb="3">
      <t>プン</t>
    </rPh>
    <rPh sb="3" eb="5">
      <t>イジョウ</t>
    </rPh>
    <phoneticPr fontId="4"/>
  </si>
  <si>
    <t>建具表</t>
    <rPh sb="0" eb="2">
      <t>タテグ</t>
    </rPh>
    <rPh sb="2" eb="3">
      <t>ヒョウ</t>
    </rPh>
    <phoneticPr fontId="4"/>
  </si>
  <si>
    <t>れのある部分</t>
    <rPh sb="4" eb="5">
      <t>ブ</t>
    </rPh>
    <phoneticPr fontId="4"/>
  </si>
  <si>
    <t>（耐火性</t>
    <phoneticPr fontId="4"/>
  </si>
  <si>
    <t>・開口部）</t>
    <rPh sb="1" eb="3">
      <t>カイコウ</t>
    </rPh>
    <rPh sb="3" eb="4">
      <t>ブ</t>
    </rPh>
    <phoneticPr fontId="4"/>
  </si>
  <si>
    <t>能が最も</t>
    <phoneticPr fontId="4"/>
  </si>
  <si>
    <t>低いもの）</t>
    <phoneticPr fontId="4"/>
  </si>
  <si>
    <t>２－６</t>
    <phoneticPr fontId="4"/>
  </si>
  <si>
    <t>外壁・軒</t>
    <rPh sb="0" eb="2">
      <t>ガイヘキ</t>
    </rPh>
    <rPh sb="3" eb="4">
      <t>ノキ</t>
    </rPh>
    <phoneticPr fontId="4"/>
  </si>
  <si>
    <t>外壁の耐火時間</t>
    <rPh sb="0" eb="2">
      <t>ガイヘキ</t>
    </rPh>
    <rPh sb="3" eb="5">
      <t>タイカ</t>
    </rPh>
    <rPh sb="5" eb="7">
      <t>ジカン</t>
    </rPh>
    <phoneticPr fontId="4"/>
  </si>
  <si>
    <t>45分以上</t>
    <rPh sb="2" eb="3">
      <t>フン</t>
    </rPh>
    <rPh sb="3" eb="5">
      <t>イジョウ</t>
    </rPh>
    <phoneticPr fontId="4"/>
  </si>
  <si>
    <t>耐火等級</t>
    <phoneticPr fontId="4"/>
  </si>
  <si>
    <t>裏の構造</t>
    <rPh sb="2" eb="4">
      <t>コウゾウ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</si>
  <si>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</si>
  <si>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</si>
  <si>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れのある部分</t>
    <phoneticPr fontId="4"/>
  </si>
  <si>
    <t>・開口部以外）</t>
    <phoneticPr fontId="4"/>
  </si>
  <si>
    <t>６空気環境</t>
    <rPh sb="1" eb="3">
      <t>クウキ</t>
    </rPh>
    <rPh sb="3" eb="5">
      <t>カンキョウ</t>
    </rPh>
    <phoneticPr fontId="4"/>
  </si>
  <si>
    <t>６－１</t>
    <phoneticPr fontId="4"/>
  </si>
  <si>
    <t>居室の</t>
    <rPh sb="0" eb="2">
      <t>キョシツ</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</si>
  <si>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</si>
  <si>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</si>
  <si>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</si>
  <si>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</si>
  <si>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内装の</t>
    <rPh sb="0" eb="2">
      <t>ナイソウ</t>
    </rPh>
    <phoneticPr fontId="4"/>
  </si>
  <si>
    <t>ホルムアルデ</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</si>
  <si>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</si>
  <si>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</si>
  <si>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</si>
  <si>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</si>
  <si>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ヒド発散等級</t>
    <rPh sb="2" eb="4">
      <t>ハッサン</t>
    </rPh>
    <rPh sb="4" eb="6">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</si>
  <si>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</si>
  <si>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</si>
  <si>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</si>
  <si>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</si>
  <si>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（等級3）</t>
    <rPh sb="1" eb="3">
      <t>トウキュウ</t>
    </rPh>
    <phoneticPr fontId="4"/>
  </si>
  <si>
    <t>（等級2）</t>
    <rPh sb="1" eb="3">
      <t>トウキュウ</t>
    </rPh>
    <phoneticPr fontId="4"/>
  </si>
  <si>
    <t>（等級1）</t>
    <rPh sb="1" eb="3">
      <t>トウキュウ</t>
    </rPh>
    <phoneticPr fontId="4"/>
  </si>
  <si>
    <t>天井裏</t>
    <rPh sb="0" eb="3">
      <t>テンジョウウラ</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</si>
  <si>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</si>
  <si>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</si>
  <si>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</si>
  <si>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等の下</t>
    <rPh sb="0" eb="1">
      <t>トウ</t>
    </rPh>
    <rPh sb="2" eb="3">
      <t>シタ</t>
    </rPh>
    <phoneticPr fontId="4"/>
  </si>
  <si>
    <t>地材等</t>
    <rPh sb="0" eb="1">
      <t>チ</t>
    </rPh>
    <rPh sb="1" eb="2">
      <t>ザイ</t>
    </rPh>
    <rPh sb="2" eb="3">
      <t>ナド</t>
    </rPh>
    <phoneticPr fontId="4"/>
  </si>
  <si>
    <t>６－２</t>
    <phoneticPr fontId="4"/>
  </si>
  <si>
    <t>換気対策</t>
    <rPh sb="0" eb="2">
      <t>カンキ</t>
    </rPh>
    <rPh sb="2" eb="4">
      <t>タイサク</t>
    </rPh>
    <phoneticPr fontId="4"/>
  </si>
  <si>
    <t>種類</t>
    <rPh sb="0" eb="2">
      <t>シュルイ</t>
    </rPh>
    <phoneticPr fontId="4"/>
  </si>
  <si>
    <t>機械換気設備</t>
    <rPh sb="0" eb="2">
      <t>キカイ</t>
    </rPh>
    <rPh sb="2" eb="4">
      <t>カンキ</t>
    </rPh>
    <rPh sb="4" eb="6">
      <t>セツビ</t>
    </rPh>
    <phoneticPr fontId="4"/>
  </si>
  <si>
    <t>局所換気</t>
    <rPh sb="0" eb="2">
      <t>キョクショ</t>
    </rPh>
    <rPh sb="2" eb="4">
      <t>カンキ</t>
    </rPh>
    <phoneticPr fontId="4"/>
  </si>
  <si>
    <t>機械換気設備の有無</t>
    <rPh sb="0" eb="2">
      <t>キカイ</t>
    </rPh>
    <rPh sb="2" eb="4">
      <t>カンキ</t>
    </rPh>
    <rPh sb="4" eb="6">
      <t>セツビ</t>
    </rPh>
    <rPh sb="7" eb="9">
      <t>ウム</t>
    </rPh>
    <phoneticPr fontId="4"/>
  </si>
  <si>
    <t>対策</t>
    <rPh sb="0" eb="2">
      <t>タイサク</t>
    </rPh>
    <phoneticPr fontId="4"/>
  </si>
  <si>
    <t>換気のできる窓の有無</t>
    <rPh sb="0" eb="2">
      <t>カンキ</t>
    </rPh>
    <rPh sb="6" eb="7">
      <t>マド</t>
    </rPh>
    <rPh sb="8" eb="10">
      <t>ウム</t>
    </rPh>
    <phoneticPr fontId="4"/>
  </si>
  <si>
    <t>浴室</t>
    <rPh sb="0" eb="2">
      <t>ヨクシツ</t>
    </rPh>
    <phoneticPr fontId="4"/>
  </si>
  <si>
    <t>台所</t>
    <rPh sb="0" eb="2">
      <t>ダイドコロ</t>
    </rPh>
    <phoneticPr fontId="4"/>
  </si>
  <si>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</si>
  <si>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</si>
  <si>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</si>
  <si>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</si>
  <si>
    <t>単純開口率</t>
    <rPh sb="0" eb="2">
      <t>タンジュン</t>
    </rPh>
    <rPh sb="2" eb="4">
      <t>カイコウ</t>
    </rPh>
    <rPh sb="4" eb="5">
      <t>リツ</t>
    </rPh>
    <phoneticPr fontId="4"/>
  </si>
  <si>
    <t>開口部の割合</t>
    <rPh sb="0" eb="3">
      <t>カイコウブ</t>
    </rPh>
    <rPh sb="4" eb="6">
      <t>ワリアイ</t>
    </rPh>
    <phoneticPr fontId="4"/>
  </si>
  <si>
    <t>％以上</t>
    <rPh sb="1" eb="3">
      <t>イジョウ</t>
    </rPh>
    <phoneticPr fontId="4"/>
  </si>
  <si>
    <t>７－２</t>
    <phoneticPr fontId="4"/>
  </si>
  <si>
    <t>方位別開口部の</t>
    <rPh sb="0" eb="2">
      <t>ホウイ</t>
    </rPh>
    <rPh sb="2" eb="3">
      <t>ベツ</t>
    </rPh>
    <rPh sb="3" eb="5">
      <t>カイコウ</t>
    </rPh>
    <phoneticPr fontId="4"/>
  </si>
  <si>
    <t>北面（</t>
    <phoneticPr fontId="4"/>
  </si>
  <si>
    <t>％</t>
    <phoneticPr fontId="4"/>
  </si>
  <si>
    <t>以上</t>
  </si>
  <si>
    <t>東面（</t>
    <rPh sb="0" eb="1">
      <t>ヒガシ</t>
    </rPh>
    <rPh sb="1" eb="2">
      <t>メン</t>
    </rPh>
    <phoneticPr fontId="4"/>
  </si>
  <si>
    <t>方位別</t>
    <rPh sb="0" eb="2">
      <t>ホウイ</t>
    </rPh>
    <rPh sb="2" eb="3">
      <t>ベツ</t>
    </rPh>
    <phoneticPr fontId="4"/>
  </si>
  <si>
    <t>面積合計の比</t>
    <rPh sb="5" eb="6">
      <t>ヒ</t>
    </rPh>
    <phoneticPr fontId="4"/>
  </si>
  <si>
    <t>南面（</t>
    <rPh sb="0" eb="1">
      <t>ミナミ</t>
    </rPh>
    <rPh sb="1" eb="2">
      <t>メン</t>
    </rPh>
    <phoneticPr fontId="4"/>
  </si>
  <si>
    <t>西面（</t>
    <rPh sb="0" eb="1">
      <t>ニシ</t>
    </rPh>
    <rPh sb="1" eb="2">
      <t>メン</t>
    </rPh>
    <phoneticPr fontId="4"/>
  </si>
  <si>
    <t>開口比</t>
    <rPh sb="0" eb="2">
      <t>カイコウ</t>
    </rPh>
    <rPh sb="2" eb="3">
      <t>ヒ</t>
    </rPh>
    <phoneticPr fontId="4"/>
  </si>
  <si>
    <t>真上（</t>
    <rPh sb="0" eb="2">
      <t>マウエ</t>
    </rPh>
    <phoneticPr fontId="4"/>
  </si>
  <si>
    <t>（第４面－２）</t>
    <rPh sb="1" eb="2">
      <t>ダイ</t>
    </rPh>
    <rPh sb="3" eb="4">
      <t>メン</t>
    </rPh>
    <phoneticPr fontId="28"/>
  </si>
  <si>
    <t>設計内容説明書　【一戸建ての住宅用】</t>
    <rPh sb="0" eb="2">
      <t>セッケイ</t>
    </rPh>
    <rPh sb="2" eb="4">
      <t>ナイヨウ</t>
    </rPh>
    <rPh sb="4" eb="6">
      <t>セツメイ</t>
    </rPh>
    <rPh sb="6" eb="7">
      <t>ショ</t>
    </rPh>
    <rPh sb="9" eb="11">
      <t>イッコ</t>
    </rPh>
    <rPh sb="11" eb="12">
      <t>ダ</t>
    </rPh>
    <rPh sb="14" eb="16">
      <t>ジュウタク</t>
    </rPh>
    <rPh sb="16" eb="17">
      <t>ヨウ</t>
    </rPh>
    <phoneticPr fontId="4"/>
  </si>
  <si>
    <t>7-1　単純開口率[選択]</t>
    <rPh sb="4" eb="6">
      <t>タンジュン</t>
    </rPh>
    <rPh sb="6" eb="8">
      <t>カイコウ</t>
    </rPh>
    <rPh sb="8" eb="9">
      <t>リツ</t>
    </rPh>
    <phoneticPr fontId="4"/>
  </si>
  <si>
    <t>7-2　方位別開口比[選択]</t>
    <rPh sb="4" eb="6">
      <t>ホウイ</t>
    </rPh>
    <rPh sb="6" eb="7">
      <t>ベツ</t>
    </rPh>
    <rPh sb="7" eb="9">
      <t>カイコウ</t>
    </rPh>
    <rPh sb="9" eb="10">
      <t>ヒ</t>
    </rPh>
    <phoneticPr fontId="4"/>
  </si>
  <si>
    <t>低減値：</t>
    <rPh sb="0" eb="2">
      <t>テイゲン</t>
    </rPh>
    <rPh sb="2" eb="3">
      <t>チ</t>
    </rPh>
    <phoneticPr fontId="4"/>
  </si>
  <si>
    <t>計算表</t>
    <rPh sb="0" eb="2">
      <t>ケイサン</t>
    </rPh>
    <rPh sb="2" eb="3">
      <t>ヒョウ</t>
    </rPh>
    <phoneticPr fontId="4"/>
  </si>
  <si>
    <t>表示値＝設計値－3％程度</t>
    <rPh sb="0" eb="2">
      <t>ヒョウジ</t>
    </rPh>
    <rPh sb="2" eb="3">
      <t>チ</t>
    </rPh>
    <rPh sb="4" eb="6">
      <t>セッケイ</t>
    </rPh>
    <rPh sb="6" eb="7">
      <t>チ</t>
    </rPh>
    <rPh sb="10" eb="12">
      <t>テイド</t>
    </rPh>
    <phoneticPr fontId="4"/>
  </si>
  <si>
    <t>単純開口率</t>
    <phoneticPr fontId="4"/>
  </si>
  <si>
    <t>方位別開口比（％）</t>
    <phoneticPr fontId="4"/>
  </si>
  <si>
    <t>居室開口面積</t>
    <rPh sb="0" eb="2">
      <t>キョシツ</t>
    </rPh>
    <rPh sb="2" eb="4">
      <t>カイコウ</t>
    </rPh>
    <rPh sb="4" eb="6">
      <t>メンセキ</t>
    </rPh>
    <phoneticPr fontId="4"/>
  </si>
  <si>
    <t>居室名</t>
    <rPh sb="0" eb="2">
      <t>キョシツ</t>
    </rPh>
    <rPh sb="2" eb="3">
      <t>メイ</t>
    </rPh>
    <phoneticPr fontId="4"/>
  </si>
  <si>
    <t>面積</t>
    <rPh sb="0" eb="2">
      <t>メンセキ</t>
    </rPh>
    <phoneticPr fontId="4"/>
  </si>
  <si>
    <t>方位</t>
    <rPh sb="0" eb="2">
      <t>ホウイ</t>
    </rPh>
    <phoneticPr fontId="4"/>
  </si>
  <si>
    <t>建具
記号</t>
    <rPh sb="0" eb="2">
      <t>タテグ</t>
    </rPh>
    <rPh sb="3" eb="5">
      <t>キゴウ</t>
    </rPh>
    <phoneticPr fontId="4"/>
  </si>
  <si>
    <t>設計寸法</t>
    <rPh sb="0" eb="2">
      <t>セッケイ</t>
    </rPh>
    <rPh sb="2" eb="4">
      <t>スンポウ</t>
    </rPh>
    <phoneticPr fontId="4"/>
  </si>
  <si>
    <t>合計</t>
    <rPh sb="0" eb="2">
      <t>ゴウケイ</t>
    </rPh>
    <phoneticPr fontId="4"/>
  </si>
  <si>
    <t>W(m)</t>
    <phoneticPr fontId="4"/>
  </si>
  <si>
    <t>H(m)</t>
    <phoneticPr fontId="4"/>
  </si>
  <si>
    <t>（㎡）</t>
    <phoneticPr fontId="4"/>
  </si>
  <si>
    <t>（％）</t>
    <phoneticPr fontId="4"/>
  </si>
  <si>
    <t>北</t>
    <rPh sb="0" eb="1">
      <t>キタ</t>
    </rPh>
    <phoneticPr fontId="4"/>
  </si>
  <si>
    <t>東</t>
    <rPh sb="0" eb="1">
      <t>ヒガシ</t>
    </rPh>
    <phoneticPr fontId="4"/>
  </si>
  <si>
    <t>南</t>
    <rPh sb="0" eb="1">
      <t>ミナミ</t>
    </rPh>
    <phoneticPr fontId="4"/>
  </si>
  <si>
    <t>西</t>
    <rPh sb="0" eb="1">
      <t>ニシ</t>
    </rPh>
    <phoneticPr fontId="4"/>
  </si>
  <si>
    <t>真上</t>
    <rPh sb="0" eb="2">
      <t>マウエ</t>
    </rPh>
    <phoneticPr fontId="4"/>
  </si>
  <si>
    <t>設計値</t>
    <rPh sb="0" eb="2">
      <t>セッケイ</t>
    </rPh>
    <rPh sb="2" eb="3">
      <t>チ</t>
    </rPh>
    <phoneticPr fontId="4"/>
  </si>
  <si>
    <t>表示値</t>
    <rPh sb="0" eb="2">
      <t>ヒョウジ</t>
    </rPh>
    <rPh sb="2" eb="3">
      <t>チ</t>
    </rPh>
    <phoneticPr fontId="4"/>
  </si>
  <si>
    <t>（㎡）</t>
  </si>
  <si>
    <t>※</t>
    <phoneticPr fontId="4"/>
  </si>
  <si>
    <t>「－」は開口なしを表しています。</t>
    <phoneticPr fontId="4"/>
  </si>
  <si>
    <t>例）設計値と表示値の差が2％の場合、設計値0％～3％未満→表示値0％</t>
    <phoneticPr fontId="4"/>
  </si>
  <si>
    <t>居室面積は小数点第２位まで入力してください。</t>
    <phoneticPr fontId="4"/>
  </si>
  <si>
    <t>（第４面－３）</t>
    <rPh sb="1" eb="2">
      <t>ダイ</t>
    </rPh>
    <rPh sb="3" eb="4">
      <t>メン</t>
    </rPh>
    <phoneticPr fontId="28"/>
  </si>
  <si>
    <t>設計内容説明書　【一戸建ての住宅用】</t>
    <rPh sb="9" eb="12">
      <t>イッコダ</t>
    </rPh>
    <rPh sb="14" eb="16">
      <t>ジュウタク</t>
    </rPh>
    <phoneticPr fontId="4"/>
  </si>
  <si>
    <t>建具一覧表</t>
    <rPh sb="0" eb="2">
      <t>タテグ</t>
    </rPh>
    <rPh sb="2" eb="4">
      <t>イチラン</t>
    </rPh>
    <rPh sb="4" eb="5">
      <t>ヒョウ</t>
    </rPh>
    <phoneticPr fontId="4"/>
  </si>
  <si>
    <t>※開口寸法は小数点第３位まで入力してください。</t>
    <phoneticPr fontId="4"/>
  </si>
  <si>
    <t>番号</t>
    <rPh sb="0" eb="2">
      <t>バンゴウ</t>
    </rPh>
    <phoneticPr fontId="4"/>
  </si>
  <si>
    <t>建具記号</t>
    <rPh sb="0" eb="2">
      <t>タテグ</t>
    </rPh>
    <rPh sb="2" eb="4">
      <t>キゴウ</t>
    </rPh>
    <phoneticPr fontId="4"/>
  </si>
  <si>
    <t>開口寸法（ｍ）</t>
    <rPh sb="0" eb="2">
      <t>カイコウ</t>
    </rPh>
    <rPh sb="2" eb="4">
      <t>スンポウ</t>
    </rPh>
    <phoneticPr fontId="4"/>
  </si>
  <si>
    <t>開口面積（㎡）</t>
    <rPh sb="0" eb="2">
      <t>カイコウ</t>
    </rPh>
    <rPh sb="2" eb="4">
      <t>メンセキ</t>
    </rPh>
    <phoneticPr fontId="4"/>
  </si>
  <si>
    <t>W</t>
    <phoneticPr fontId="4"/>
  </si>
  <si>
    <t>H</t>
    <phoneticPr fontId="4"/>
  </si>
  <si>
    <t>S</t>
    <phoneticPr fontId="4"/>
  </si>
  <si>
    <t>（第５面）</t>
    <rPh sb="1" eb="2">
      <t>ダイ</t>
    </rPh>
    <rPh sb="3" eb="4">
      <t>メン</t>
    </rPh>
    <phoneticPr fontId="28"/>
  </si>
  <si>
    <t>設計内容説明書　【一戸建ての住宅用】</t>
    <rPh sb="0" eb="2">
      <t>セッケイ</t>
    </rPh>
    <rPh sb="2" eb="4">
      <t>ナイヨウ</t>
    </rPh>
    <rPh sb="4" eb="6">
      <t>セツメイ</t>
    </rPh>
    <rPh sb="6" eb="7">
      <t>ショ</t>
    </rPh>
    <rPh sb="9" eb="12">
      <t>イッコダ</t>
    </rPh>
    <rPh sb="14" eb="16">
      <t>ジュウタク</t>
    </rPh>
    <rPh sb="16" eb="17">
      <t>ヨウ</t>
    </rPh>
    <phoneticPr fontId="4"/>
  </si>
  <si>
    <t>9-1</t>
    <phoneticPr fontId="4"/>
  </si>
  <si>
    <t>高齢者等対策等級（専用部分）[選択]</t>
    <rPh sb="0" eb="3">
      <t>コウレイシャ</t>
    </rPh>
    <rPh sb="3" eb="4">
      <t>トウ</t>
    </rPh>
    <rPh sb="4" eb="6">
      <t>タイサク</t>
    </rPh>
    <rPh sb="6" eb="8">
      <t>トウキュウ</t>
    </rPh>
    <rPh sb="9" eb="11">
      <t>センヨウ</t>
    </rPh>
    <rPh sb="11" eb="13">
      <t>ブブン</t>
    </rPh>
    <phoneticPr fontId="4"/>
  </si>
  <si>
    <t>高齢者等の配慮に関すること</t>
    <rPh sb="0" eb="4">
      <t>コウレイシャナド</t>
    </rPh>
    <rPh sb="5" eb="7">
      <t>ハイリョ</t>
    </rPh>
    <rPh sb="8" eb="9">
      <t>カン</t>
    </rPh>
    <phoneticPr fontId="4"/>
  </si>
  <si>
    <t>9-1[選択]</t>
    <phoneticPr fontId="4"/>
  </si>
  <si>
    <t>5</t>
    <phoneticPr fontId="4"/>
  </si>
  <si>
    <t>部屋の配置</t>
    <rPh sb="0" eb="2">
      <t>ヘヤ</t>
    </rPh>
    <rPh sb="3" eb="5">
      <t>ハイチ</t>
    </rPh>
    <phoneticPr fontId="4"/>
  </si>
  <si>
    <t>特定寝室と</t>
    <rPh sb="0" eb="2">
      <t>トクテイ</t>
    </rPh>
    <rPh sb="2" eb="4">
      <t>シンシツ</t>
    </rPh>
    <phoneticPr fontId="4"/>
  </si>
  <si>
    <t>玄関</t>
  </si>
  <si>
    <t>洗面所</t>
  </si>
  <si>
    <t>食事室</t>
  </si>
  <si>
    <t>脱衣室</t>
  </si>
  <si>
    <t>特記仕様</t>
    <rPh sb="0" eb="2">
      <t>トッキ</t>
    </rPh>
    <rPh sb="2" eb="4">
      <t>シヨウ</t>
    </rPh>
    <phoneticPr fontId="4"/>
  </si>
  <si>
    <t>高齢者等配</t>
  </si>
  <si>
    <t>同一階に</t>
    <rPh sb="0" eb="2">
      <t>ドウイツ</t>
    </rPh>
    <rPh sb="2" eb="3">
      <t>カイ</t>
    </rPh>
    <phoneticPr fontId="4"/>
  </si>
  <si>
    <t>ホームエレベーター設置、かつ、特定寝室と同一階に便所を設置</t>
    <phoneticPr fontId="4"/>
  </si>
  <si>
    <t>仕上表</t>
    <rPh sb="0" eb="2">
      <t>シアゲ</t>
    </rPh>
    <rPh sb="2" eb="3">
      <t>ヒョウ</t>
    </rPh>
    <phoneticPr fontId="4"/>
  </si>
  <si>
    <t>慮対策等級</t>
  </si>
  <si>
    <t>ある部屋</t>
    <rPh sb="2" eb="4">
      <t>ヘヤ</t>
    </rPh>
    <phoneticPr fontId="4"/>
  </si>
  <si>
    <t>ホームエレベーター出入口の幅750㎜(通路より直進可能な場合は</t>
    <phoneticPr fontId="4"/>
  </si>
  <si>
    <t>(専用部分)</t>
  </si>
  <si>
    <t>650㎜)以上</t>
    <phoneticPr fontId="4"/>
  </si>
  <si>
    <t>段差</t>
    <rPh sb="0" eb="2">
      <t>ダンサ</t>
    </rPh>
    <phoneticPr fontId="4"/>
  </si>
  <si>
    <t>日常生活</t>
    <rPh sb="0" eb="2">
      <t>ニチジョウ</t>
    </rPh>
    <rPh sb="2" eb="4">
      <t>セイカツ</t>
    </rPh>
    <phoneticPr fontId="4"/>
  </si>
  <si>
    <t>床は段差のない構造</t>
    <rPh sb="0" eb="1">
      <t>ユカ</t>
    </rPh>
    <rPh sb="2" eb="4">
      <t>ダンサ</t>
    </rPh>
    <rPh sb="7" eb="9">
      <t>コウゾウ</t>
    </rPh>
    <phoneticPr fontId="4"/>
  </si>
  <si>
    <t>空間内</t>
    <rPh sb="0" eb="2">
      <t>クウカン</t>
    </rPh>
    <rPh sb="2" eb="3">
      <t>ナイ</t>
    </rPh>
    <phoneticPr fontId="4"/>
  </si>
  <si>
    <t>適用除外の段差あり</t>
    <rPh sb="0" eb="2">
      <t>テキヨウ</t>
    </rPh>
    <rPh sb="2" eb="4">
      <t>ジョガイ</t>
    </rPh>
    <rPh sb="5" eb="7">
      <t>ダンサ</t>
    </rPh>
    <phoneticPr fontId="4"/>
  </si>
  <si>
    <t>（玄関出入口、玄関上がりかまち、勝手口出入口、タタミコーナー等、</t>
    <phoneticPr fontId="4"/>
  </si>
  <si>
    <t>平面詳細</t>
    <rPh sb="0" eb="2">
      <t>ヘイメン</t>
    </rPh>
    <rPh sb="2" eb="4">
      <t>ショウサイ</t>
    </rPh>
    <phoneticPr fontId="4"/>
  </si>
  <si>
    <t>バルコニー出入口）</t>
    <phoneticPr fontId="4"/>
  </si>
  <si>
    <t>断面詳細</t>
    <rPh sb="0" eb="2">
      <t>ダンメン</t>
    </rPh>
    <rPh sb="2" eb="4">
      <t>ショウサイ</t>
    </rPh>
    <phoneticPr fontId="4"/>
  </si>
  <si>
    <t>空間外</t>
    <rPh sb="0" eb="2">
      <t>クウカン</t>
    </rPh>
    <rPh sb="2" eb="3">
      <t>ガイ</t>
    </rPh>
    <phoneticPr fontId="4"/>
  </si>
  <si>
    <t>階段</t>
    <rPh sb="0" eb="2">
      <t>カイダン</t>
    </rPh>
    <phoneticPr fontId="4"/>
  </si>
  <si>
    <t>勾配等</t>
    <rPh sb="0" eb="2">
      <t>コウバイ</t>
    </rPh>
    <rPh sb="2" eb="3">
      <t>トウ</t>
    </rPh>
    <phoneticPr fontId="4"/>
  </si>
  <si>
    <t>勾配6/7以下、かつ、550㎜≦蹴上×2＋踏面≦650㎜</t>
    <phoneticPr fontId="4"/>
  </si>
  <si>
    <t>階段なし</t>
    <rPh sb="0" eb="2">
      <t>カイダン</t>
    </rPh>
    <phoneticPr fontId="4"/>
  </si>
  <si>
    <t>ホームエレベーター設置、かつ、等級３の勾配等の基準に適合</t>
    <phoneticPr fontId="4"/>
  </si>
  <si>
    <t>蹴込み</t>
    <rPh sb="0" eb="2">
      <t>ケコミ</t>
    </rPh>
    <phoneticPr fontId="4"/>
  </si>
  <si>
    <t>蹴込みが30mm以下、かつ、蹴込み板設置</t>
    <phoneticPr fontId="4"/>
  </si>
  <si>
    <t>ホームエレベーター設置、かつ、蹴込みが30mm以下</t>
    <phoneticPr fontId="4"/>
  </si>
  <si>
    <t>通路等への食い込み及び突出、回り階段等の設置　無し</t>
    <phoneticPr fontId="4"/>
  </si>
  <si>
    <t>ホームエレベーター設置</t>
    <phoneticPr fontId="4"/>
  </si>
  <si>
    <t>滑り防止</t>
    <rPh sb="0" eb="1">
      <t>スベ</t>
    </rPh>
    <rPh sb="2" eb="4">
      <t>ボウシ</t>
    </rPh>
    <phoneticPr fontId="4"/>
  </si>
  <si>
    <t>滑り止めなし、又は、滑り止めが踏面と同一面</t>
    <phoneticPr fontId="4"/>
  </si>
  <si>
    <t>段鼻</t>
    <rPh sb="0" eb="2">
      <t>ダンバナ</t>
    </rPh>
    <phoneticPr fontId="4"/>
  </si>
  <si>
    <t>段鼻の出　なし</t>
  </si>
  <si>
    <t>階段の幅員</t>
    <rPh sb="0" eb="2">
      <t>カイダン</t>
    </rPh>
    <phoneticPr fontId="4"/>
  </si>
  <si>
    <t>建築基準法施行令第23条から第27条までの基準に適合</t>
    <phoneticPr fontId="4"/>
  </si>
  <si>
    <t>等</t>
    <phoneticPr fontId="4"/>
  </si>
  <si>
    <t>手摺</t>
    <rPh sb="0" eb="2">
      <t>テスリ</t>
    </rPh>
    <phoneticPr fontId="4"/>
  </si>
  <si>
    <t>手摺の設置</t>
    <rPh sb="0" eb="2">
      <t>テスリ</t>
    </rPh>
    <rPh sb="3" eb="5">
      <t>セッチ</t>
    </rPh>
    <phoneticPr fontId="4"/>
  </si>
  <si>
    <t>階段、便所、浴室、玄関、脱衣室において、それぞれの基準に適合</t>
    <phoneticPr fontId="4"/>
  </si>
  <si>
    <t>する手摺が設置されている</t>
    <phoneticPr fontId="4"/>
  </si>
  <si>
    <t>転落防止</t>
    <rPh sb="0" eb="2">
      <t>テンラク</t>
    </rPh>
    <rPh sb="2" eb="4">
      <t>ボウシ</t>
    </rPh>
    <phoneticPr fontId="4"/>
  </si>
  <si>
    <t>バルコニー、窓（２階以上）、廊下及び階段において、転落防止手摺</t>
    <phoneticPr fontId="4"/>
  </si>
  <si>
    <t>手摺の設置</t>
    <phoneticPr fontId="4"/>
  </si>
  <si>
    <t>が設置されている（腰壁等の高さ及び手すり子間隔の基準に適合）</t>
    <phoneticPr fontId="4"/>
  </si>
  <si>
    <t>建築基準法施行令第126条第1項の基準に適合</t>
    <phoneticPr fontId="4"/>
  </si>
  <si>
    <t>通路等の</t>
    <rPh sb="0" eb="2">
      <t>ツウロ</t>
    </rPh>
    <rPh sb="2" eb="3">
      <t>トウ</t>
    </rPh>
    <phoneticPr fontId="4"/>
  </si>
  <si>
    <t>通路の幅員</t>
    <rPh sb="0" eb="2">
      <t>ツウロ</t>
    </rPh>
    <rPh sb="3" eb="5">
      <t>フクイン</t>
    </rPh>
    <phoneticPr fontId="4"/>
  </si>
  <si>
    <t>通路最小有効幅員850㎜以上（柱等の箇所800㎜以上）</t>
    <phoneticPr fontId="4"/>
  </si>
  <si>
    <t>幅員</t>
    <rPh sb="0" eb="2">
      <t>フクイン</t>
    </rPh>
    <phoneticPr fontId="4"/>
  </si>
  <si>
    <t>出入口の</t>
    <rPh sb="0" eb="3">
      <t>デイリグチ</t>
    </rPh>
    <phoneticPr fontId="4"/>
  </si>
  <si>
    <t>玄関出入口の有効幅員800㎜以上</t>
    <phoneticPr fontId="4"/>
  </si>
  <si>
    <t>（日常生活</t>
    <rPh sb="1" eb="3">
      <t>ニチジョウ</t>
    </rPh>
    <rPh sb="3" eb="5">
      <t>セイカツ</t>
    </rPh>
    <phoneticPr fontId="4"/>
  </si>
  <si>
    <t>幅員</t>
    <phoneticPr fontId="4"/>
  </si>
  <si>
    <t>浴室出入口の有効幅員800㎜以上</t>
    <phoneticPr fontId="4"/>
  </si>
  <si>
    <t>空間内）</t>
    <rPh sb="0" eb="2">
      <t>クウカン</t>
    </rPh>
    <rPh sb="2" eb="3">
      <t>ナイ</t>
    </rPh>
    <phoneticPr fontId="4"/>
  </si>
  <si>
    <t>その他の出入口800㎜以上（工事を伴わない撤去を含む）</t>
    <phoneticPr fontId="4"/>
  </si>
  <si>
    <t>寝室、便所</t>
    <rPh sb="0" eb="2">
      <t>シンシツ</t>
    </rPh>
    <rPh sb="3" eb="5">
      <t>ベンジョ</t>
    </rPh>
    <phoneticPr fontId="4"/>
  </si>
  <si>
    <t>浴室の寸法</t>
    <rPh sb="0" eb="2">
      <t>ヨクシツ</t>
    </rPh>
    <rPh sb="3" eb="5">
      <t>スンポウ</t>
    </rPh>
    <phoneticPr fontId="4"/>
  </si>
  <si>
    <t>短辺内法1,400㎜以上　かつ　内法面積2.5㎡以上</t>
    <phoneticPr fontId="4"/>
  </si>
  <si>
    <t>及び浴室</t>
    <rPh sb="0" eb="1">
      <t>オヨ</t>
    </rPh>
    <rPh sb="2" eb="4">
      <t>ヨクシツ</t>
    </rPh>
    <phoneticPr fontId="4"/>
  </si>
  <si>
    <t>便所の寸法</t>
    <rPh sb="0" eb="2">
      <t>ベンジョ</t>
    </rPh>
    <phoneticPr fontId="4"/>
  </si>
  <si>
    <t>短辺内法1,300㎜以上（工事を伴わない撤去を含む）、又は、短辺</t>
    <phoneticPr fontId="4"/>
  </si>
  <si>
    <t>内法が背壁から便器先端の寸法＋500㎜以上（工事を伴わない</t>
    <phoneticPr fontId="4"/>
  </si>
  <si>
    <t>撤去を含む）</t>
    <phoneticPr fontId="4"/>
  </si>
  <si>
    <t>腰掛け式便器を設置</t>
    <phoneticPr fontId="4"/>
  </si>
  <si>
    <t>特定寝室</t>
    <rPh sb="0" eb="2">
      <t>トクテイ</t>
    </rPh>
    <rPh sb="2" eb="4">
      <t>シンシツ</t>
    </rPh>
    <phoneticPr fontId="4"/>
  </si>
  <si>
    <t>特定寝室の内法面積12㎡以上</t>
    <phoneticPr fontId="4"/>
  </si>
  <si>
    <t>（第５面－２）</t>
    <rPh sb="1" eb="2">
      <t>ダイ</t>
    </rPh>
    <rPh sb="3" eb="4">
      <t>メン</t>
    </rPh>
    <phoneticPr fontId="28"/>
  </si>
  <si>
    <t>浴室の出入口、バルコニー出入口）</t>
    <rPh sb="0" eb="2">
      <t>ヨクシツ</t>
    </rPh>
    <rPh sb="3" eb="6">
      <t>デイリグチ</t>
    </rPh>
    <phoneticPr fontId="4"/>
  </si>
  <si>
    <t>日常生活空間外の階段、かつ、等級３の勾配等の基準に適合</t>
    <phoneticPr fontId="4"/>
  </si>
  <si>
    <t>（複数階段がある場合）</t>
    <phoneticPr fontId="4"/>
  </si>
  <si>
    <t>日常生活空間外の階段、かつ、蹴込みが30mm以下</t>
    <phoneticPr fontId="4"/>
  </si>
  <si>
    <t>日常生活空間外の階段（複数階段がある場合）</t>
    <phoneticPr fontId="4"/>
  </si>
  <si>
    <t>通路最小有効幅員780㎜以上（柱等の箇所750㎜以上）</t>
    <phoneticPr fontId="4"/>
  </si>
  <si>
    <t>玄関出入口の有効幅員750㎜以上</t>
    <phoneticPr fontId="4"/>
  </si>
  <si>
    <t>浴室出入口の有効幅員650㎜以上</t>
    <phoneticPr fontId="4"/>
  </si>
  <si>
    <t>その他の出入口750㎜以上（工事を伴わない撤去を含む）</t>
    <phoneticPr fontId="4"/>
  </si>
  <si>
    <t>短辺内法1,100㎜以上　かつ　長辺内法1,300㎜以上（軽微な改造を</t>
    <phoneticPr fontId="4"/>
  </si>
  <si>
    <t>含む）もしくは、便器の前方及び側方に500㎜以上</t>
    <phoneticPr fontId="4"/>
  </si>
  <si>
    <t>（ドアの開放又は軽微な改造による長さを含む）</t>
    <phoneticPr fontId="4"/>
  </si>
  <si>
    <t>（第５面－３）</t>
    <rPh sb="1" eb="2">
      <t>ダイ</t>
    </rPh>
    <rPh sb="3" eb="4">
      <t>メン</t>
    </rPh>
    <phoneticPr fontId="28"/>
  </si>
  <si>
    <t>3</t>
    <phoneticPr fontId="4"/>
  </si>
  <si>
    <t>勾配22/21以下、550㎜≦蹴上×2＋踏面≦650㎜、かつ、</t>
    <phoneticPr fontId="4"/>
  </si>
  <si>
    <t>踏面195㎜以上</t>
    <phoneticPr fontId="4"/>
  </si>
  <si>
    <t>蹴込みが30mm以下</t>
    <phoneticPr fontId="4"/>
  </si>
  <si>
    <t>※設置準備含む</t>
    <rPh sb="1" eb="3">
      <t>セッチ</t>
    </rPh>
    <rPh sb="3" eb="5">
      <t>ジュンビ</t>
    </rPh>
    <rPh sb="5" eb="6">
      <t>フク</t>
    </rPh>
    <phoneticPr fontId="4"/>
  </si>
  <si>
    <t>浴室出入口の有効幅員600㎜以上</t>
    <phoneticPr fontId="4"/>
  </si>
  <si>
    <t>その他の出入口750㎜以上（軽微な改造を含む）</t>
    <rPh sb="14" eb="16">
      <t>ケイビ</t>
    </rPh>
    <rPh sb="17" eb="19">
      <t>カイゾウ</t>
    </rPh>
    <phoneticPr fontId="4"/>
  </si>
  <si>
    <t>短辺内法1,200㎜以上　かつ　内法面積1.8㎡以上</t>
    <phoneticPr fontId="4"/>
  </si>
  <si>
    <t>長辺内法1,300㎜以上（軽微な改造を含む）もしくは、便器の前方</t>
    <phoneticPr fontId="4"/>
  </si>
  <si>
    <t>又は側方に500㎜以上</t>
    <rPh sb="0" eb="1">
      <t>マタ</t>
    </rPh>
    <phoneticPr fontId="4"/>
  </si>
  <si>
    <t>特定寝室の内法面積9㎡以上</t>
    <phoneticPr fontId="4"/>
  </si>
  <si>
    <t>（第５面－４）</t>
    <rPh sb="1" eb="2">
      <t>ダイ</t>
    </rPh>
    <rPh sb="3" eb="4">
      <t>メン</t>
    </rPh>
    <phoneticPr fontId="28"/>
  </si>
  <si>
    <t>2</t>
    <phoneticPr fontId="4"/>
  </si>
  <si>
    <t>（第５面－５）</t>
    <rPh sb="1" eb="2">
      <t>ダイ</t>
    </rPh>
    <rPh sb="3" eb="4">
      <t>メン</t>
    </rPh>
    <phoneticPr fontId="28"/>
  </si>
  <si>
    <t>手摺（バル</t>
    <rPh sb="0" eb="2">
      <t>テスリ</t>
    </rPh>
    <phoneticPr fontId="4"/>
  </si>
  <si>
    <t>コニー等）</t>
    <phoneticPr fontId="4"/>
  </si>
  <si>
    <t>（第６面）</t>
    <phoneticPr fontId="4"/>
  </si>
  <si>
    <t>10防犯</t>
    <rPh sb="2" eb="4">
      <t>ボウハン</t>
    </rPh>
    <phoneticPr fontId="4"/>
  </si>
  <si>
    <t>１０－１</t>
    <phoneticPr fontId="4"/>
  </si>
  <si>
    <t>１階</t>
    <phoneticPr fontId="4"/>
  </si>
  <si>
    <t>区分及び措置</t>
    <rPh sb="0" eb="2">
      <t>クブン</t>
    </rPh>
    <rPh sb="2" eb="3">
      <t>オヨ</t>
    </rPh>
    <rPh sb="4" eb="6">
      <t>ソチ</t>
    </rPh>
    <phoneticPr fontId="4"/>
  </si>
  <si>
    <t>侵入防止上有効な措置（</t>
    <rPh sb="0" eb="2">
      <t>シンニュウ</t>
    </rPh>
    <rPh sb="2" eb="4">
      <t>ボウシ</t>
    </rPh>
    <rPh sb="4" eb="5">
      <t>ジョウ</t>
    </rPh>
    <rPh sb="5" eb="7">
      <t>ユウコウ</t>
    </rPh>
    <rPh sb="8" eb="10">
      <t>ソチ</t>
    </rPh>
    <phoneticPr fontId="4"/>
  </si>
  <si>
    <r>
      <rPr>
        <sz val="8"/>
        <rFont val="ＭＳ Ｐゴシック"/>
        <family val="3"/>
        <charset val="128"/>
      </rPr>
      <t>雨戸等による対策</t>
    </r>
    <r>
      <rPr>
        <sz val="9"/>
        <rFont val="ＭＳ Ｐゴシック"/>
        <family val="3"/>
        <charset val="128"/>
      </rPr>
      <t>）</t>
    </r>
    <rPh sb="0" eb="3">
      <t>アマドトウ</t>
    </rPh>
    <rPh sb="6" eb="8">
      <t>タイサク</t>
    </rPh>
    <phoneticPr fontId="4"/>
  </si>
  <si>
    <t>該当する開口部無し</t>
    <rPh sb="0" eb="2">
      <t>ガイトウ</t>
    </rPh>
    <rPh sb="4" eb="7">
      <t>カイコウブ</t>
    </rPh>
    <rPh sb="7" eb="8">
      <t>ナ</t>
    </rPh>
    <phoneticPr fontId="4"/>
  </si>
  <si>
    <t>侵入防止対策</t>
    <rPh sb="0" eb="2">
      <t>シンニュウ</t>
    </rPh>
    <rPh sb="2" eb="4">
      <t>ボウシ</t>
    </rPh>
    <rPh sb="4" eb="6">
      <t>タイサク</t>
    </rPh>
    <phoneticPr fontId="4"/>
  </si>
  <si>
    <t>区分b</t>
    <rPh sb="0" eb="2">
      <t>クブン</t>
    </rPh>
    <phoneticPr fontId="4"/>
  </si>
  <si>
    <t>２階</t>
    <phoneticPr fontId="4"/>
  </si>
  <si>
    <t>３階</t>
    <phoneticPr fontId="4"/>
  </si>
  <si>
    <t>―認定書等―</t>
    <rPh sb="1" eb="5">
      <t>ニンテイショトウ</t>
    </rPh>
    <phoneticPr fontId="4"/>
  </si>
  <si>
    <t>性能表示事項</t>
    <rPh sb="0" eb="2">
      <t>セイノウ</t>
    </rPh>
    <rPh sb="2" eb="4">
      <t>ヒョウジ</t>
    </rPh>
    <rPh sb="4" eb="6">
      <t>ジコウ</t>
    </rPh>
    <phoneticPr fontId="4"/>
  </si>
  <si>
    <t>種別</t>
    <rPh sb="0" eb="2">
      <t>シュベツ</t>
    </rPh>
    <phoneticPr fontId="4"/>
  </si>
  <si>
    <t>認定書等添付状況</t>
    <rPh sb="0" eb="3">
      <t>ニンテイショ</t>
    </rPh>
    <rPh sb="3" eb="4">
      <t>トウ</t>
    </rPh>
    <rPh sb="4" eb="6">
      <t>テンプ</t>
    </rPh>
    <rPh sb="6" eb="8">
      <t>ジョウキョウ</t>
    </rPh>
    <phoneticPr fontId="4"/>
  </si>
  <si>
    <t>認証</t>
    <phoneticPr fontId="4"/>
  </si>
  <si>
    <t>特認</t>
    <phoneticPr fontId="4"/>
  </si>
  <si>
    <t>添付</t>
    <rPh sb="0" eb="2">
      <t>テンプ</t>
    </rPh>
    <phoneticPr fontId="4"/>
  </si>
  <si>
    <t>表紙のみ添付</t>
    <rPh sb="0" eb="2">
      <t>ヒョウシ</t>
    </rPh>
    <rPh sb="4" eb="6">
      <t>テンプ</t>
    </rPh>
    <phoneticPr fontId="4"/>
  </si>
  <si>
    <t>（第７面）</t>
    <phoneticPr fontId="4"/>
  </si>
  <si>
    <t>８音環境</t>
    <rPh sb="1" eb="2">
      <t>オト</t>
    </rPh>
    <rPh sb="2" eb="4">
      <t>カンキョウ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</si>
  <si>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</si>
  <si>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</si>
  <si>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</si>
  <si>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</si>
  <si>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透過損失</t>
    <rPh sb="0" eb="2">
      <t>トウカ</t>
    </rPh>
    <rPh sb="2" eb="4">
      <t>ソンシツ</t>
    </rPh>
    <phoneticPr fontId="4"/>
  </si>
  <si>
    <t>遮音性能</t>
    <rPh sb="0" eb="2">
      <t>シャオン</t>
    </rPh>
    <rPh sb="2" eb="4">
      <t>セイノウ</t>
    </rPh>
    <phoneticPr fontId="4"/>
  </si>
  <si>
    <t>ｻｯｼ・ﾄﾞｱｾｯﾄ</t>
    <phoneticPr fontId="4"/>
  </si>
  <si>
    <t>その他試験を行うもの</t>
    <rPh sb="2" eb="3">
      <t>タ</t>
    </rPh>
    <rPh sb="3" eb="5">
      <t>シケン</t>
    </rPh>
    <rPh sb="6" eb="7">
      <t>オコナ</t>
    </rPh>
    <phoneticPr fontId="4"/>
  </si>
  <si>
    <t>（遮音性能が</t>
    <rPh sb="1" eb="3">
      <t>シャオン</t>
    </rPh>
    <rPh sb="3" eb="5">
      <t>セイノウ</t>
    </rPh>
    <phoneticPr fontId="4"/>
  </si>
  <si>
    <t>試験実施機関名称</t>
    <rPh sb="0" eb="2">
      <t>シケン</t>
    </rPh>
    <rPh sb="2" eb="4">
      <t>ジッシ</t>
    </rPh>
    <rPh sb="4" eb="6">
      <t>キカン</t>
    </rPh>
    <rPh sb="6" eb="8">
      <t>メイショウ</t>
    </rPh>
    <phoneticPr fontId="4"/>
  </si>
  <si>
    <t>（外壁開口部）</t>
    <rPh sb="1" eb="3">
      <t>ガイヘキ</t>
    </rPh>
    <rPh sb="3" eb="6">
      <t>カイコウブ</t>
    </rPh>
    <phoneticPr fontId="4"/>
  </si>
  <si>
    <t>最低のもの）</t>
    <rPh sb="0" eb="2">
      <t>サイテイ</t>
    </rPh>
    <phoneticPr fontId="4"/>
  </si>
  <si>
    <t>透過損失の平均値</t>
    <rPh sb="0" eb="2">
      <t>トウカ</t>
    </rPh>
    <rPh sb="2" eb="4">
      <t>ソンシツ</t>
    </rPh>
    <rPh sb="5" eb="8">
      <t>ヘイキンチ</t>
    </rPh>
    <phoneticPr fontId="4"/>
  </si>
  <si>
    <t>ｄＢ</t>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</si>
  <si>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</si>
  <si>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</si>
  <si>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</si>
  <si>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</si>
  <si>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</si>
  <si>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</si>
  <si>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</si>
  <si>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</si>
  <si>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</si>
  <si>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</si>
  <si>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今日</t>
    <rPh sb="0" eb="2">
      <t>キョウ</t>
    </rPh>
    <phoneticPr fontId="4"/>
  </si>
  <si>
    <t>１日前</t>
    <rPh sb="1" eb="3">
      <t>ニチマエ</t>
    </rPh>
    <rPh sb="2" eb="3">
      <t>マエ</t>
    </rPh>
    <phoneticPr fontId="4"/>
  </si>
  <si>
    <t>２日前</t>
    <rPh sb="1" eb="3">
      <t>ニチマエ</t>
    </rPh>
    <rPh sb="2" eb="3">
      <t>マエ</t>
    </rPh>
    <phoneticPr fontId="4"/>
  </si>
  <si>
    <t>３日前</t>
    <rPh sb="1" eb="2">
      <t>ニチ</t>
    </rPh>
    <rPh sb="2" eb="3">
      <t>マエ</t>
    </rPh>
    <phoneticPr fontId="4"/>
  </si>
  <si>
    <t>４日前</t>
    <rPh sb="1" eb="2">
      <t>ニチ</t>
    </rPh>
    <rPh sb="2" eb="3">
      <t>マエ</t>
    </rPh>
    <phoneticPr fontId="4"/>
  </si>
  <si>
    <t>５日前</t>
    <rPh sb="1" eb="2">
      <t>ニチ</t>
    </rPh>
    <rPh sb="2" eb="3">
      <t>マエ</t>
    </rPh>
    <phoneticPr fontId="4"/>
  </si>
  <si>
    <t>設計性能物件番号</t>
  </si>
  <si>
    <t>設計性能住戸番号</t>
  </si>
  <si>
    <t>設計性能交付番号</t>
  </si>
  <si>
    <t>建設性能交付番号</t>
  </si>
  <si>
    <t>設計性能住戸タイプ</t>
  </si>
  <si>
    <t>設計性能住戸階</t>
  </si>
  <si>
    <t>地盤液状化情報</t>
  </si>
  <si>
    <t>１－１耐震等級倒壊防止</t>
  </si>
  <si>
    <t>１－２耐震等級損傷防止</t>
  </si>
  <si>
    <t>１－３その他</t>
  </si>
  <si>
    <t>１－４耐風等級</t>
  </si>
  <si>
    <t>１－５耐積雪等級</t>
  </si>
  <si>
    <t>１－６地盤許容応力度</t>
  </si>
  <si>
    <t>１－６杭許容支持力</t>
  </si>
  <si>
    <t>１－６杭状改良地盤許容支持力度</t>
  </si>
  <si>
    <t>１－６杭状改良地盤許容支持力</t>
  </si>
  <si>
    <t>１－６地盤調査方法</t>
  </si>
  <si>
    <t>１－６地盤改良方法</t>
  </si>
  <si>
    <t>１－７直設基礎構造方法</t>
  </si>
  <si>
    <t>１－７直接基礎形式</t>
  </si>
  <si>
    <t>１－７杭種</t>
  </si>
  <si>
    <t>１－７杭径</t>
  </si>
  <si>
    <t>１－７杭長</t>
  </si>
  <si>
    <t>２－１感知警報等級自住戸</t>
  </si>
  <si>
    <t>２－２感知警報等級他住戸</t>
  </si>
  <si>
    <t>２－３避難安全対策排煙形式</t>
  </si>
  <si>
    <t>２－３避難安全対策平面形状</t>
  </si>
  <si>
    <t>２－３避難安全対策耐火等級</t>
  </si>
  <si>
    <t>２－４脱出対策</t>
  </si>
  <si>
    <t>２－４脱出対策詳細</t>
  </si>
  <si>
    <t>２－５耐火等級延焼開口部</t>
  </si>
  <si>
    <t>２－６耐火等級延焼開口部以外</t>
  </si>
  <si>
    <t>２－７耐火等級界壁界床</t>
  </si>
  <si>
    <t>３－１劣化対策等級</t>
  </si>
  <si>
    <t>４－１維持管理専用配管</t>
  </si>
  <si>
    <t>４－２維持管理共用配管</t>
  </si>
  <si>
    <t>４－３更新対策共用排水管</t>
  </si>
  <si>
    <t>４－３更新対策共用排水管位置</t>
  </si>
  <si>
    <t>４－４更新対策専用部天井高</t>
  </si>
  <si>
    <t>４－４更新対策専用部最低部位</t>
  </si>
  <si>
    <t>４－４更新対策専用部最低内法天井高</t>
  </si>
  <si>
    <t>４－４更新対策専用部障害部位</t>
  </si>
  <si>
    <t>５－１断熱性能等級</t>
  </si>
  <si>
    <t>５－１地域区分</t>
  </si>
  <si>
    <t>５－１外皮平均熱貫流率</t>
  </si>
  <si>
    <t>５－１冷房期平均日射熱取得率</t>
  </si>
  <si>
    <t>５－２一次エネルギー等級</t>
  </si>
  <si>
    <t>５－２一次エネルギー消費量</t>
  </si>
  <si>
    <t>６－１ホルムアルデヒド対策</t>
  </si>
  <si>
    <t>６－１ホルムアルデヒド発散等級内装</t>
  </si>
  <si>
    <t>６－１ホルムアルデヒド発散等級天井裏</t>
  </si>
  <si>
    <t>６－２換気対策居室換気</t>
  </si>
  <si>
    <t>６－２換気対策局所換気便所</t>
  </si>
  <si>
    <t>６－２換気対策局所換気浴室</t>
  </si>
  <si>
    <t>６－２換気対策局所換気台所</t>
  </si>
  <si>
    <t>６－３室内空気化学物質</t>
  </si>
  <si>
    <t>７－１単純開口率</t>
  </si>
  <si>
    <t>７－２方位別開口比北</t>
  </si>
  <si>
    <t>７－２方位別開口比東</t>
  </si>
  <si>
    <t>７－２方位別開口比南</t>
  </si>
  <si>
    <t>７－２方位別開口比西</t>
  </si>
  <si>
    <t>７－２方位別開口比真上</t>
  </si>
  <si>
    <t>８－１重量床衝撃音等級上階最高</t>
  </si>
  <si>
    <t>８－１重量床衝撃音等級上階最低</t>
  </si>
  <si>
    <t>８－１重量床衝撃音等級下階最高</t>
  </si>
  <si>
    <t>８－１重量床衝撃音等級下階最低</t>
  </si>
  <si>
    <t>８－１重量床衝撃音スラブ厚上階最高</t>
  </si>
  <si>
    <t>８－１重量床衝撃音スラブ厚上階最低</t>
  </si>
  <si>
    <t>８－１重量床衝撃音スラブ厚下階最高</t>
  </si>
  <si>
    <t>８－１重量床衝撃音スラブ厚下階最低</t>
  </si>
  <si>
    <t>８－２軽量床衝撃音等級上階最高</t>
  </si>
  <si>
    <t>８－２軽量床衝撃音等級上階最低</t>
  </si>
  <si>
    <t>８－２軽量床衝撃音等級下階最高</t>
  </si>
  <si>
    <t>８－２軽量床衝撃音等級下階最低</t>
  </si>
  <si>
    <t>８－２軽量床衝撃音スラブ厚上階最高</t>
  </si>
  <si>
    <t>８－２軽量床衝撃音スラブ厚上階最低</t>
  </si>
  <si>
    <t>８－２軽量床衝撃音スラブ厚下階最高</t>
  </si>
  <si>
    <t>８－２軽量床衝撃音スラブ厚下階最低</t>
  </si>
  <si>
    <t>８－３透過損失等級界壁</t>
  </si>
  <si>
    <t>８－４透過損失等級外壁開口部北</t>
  </si>
  <si>
    <t>８－４透過損失等級外壁開口部東</t>
  </si>
  <si>
    <t>８－４透過損失等級外壁開口部南</t>
  </si>
  <si>
    <t>８－４透過損失等級外壁開口部西</t>
  </si>
  <si>
    <t>９－１高齢者対策等級専用</t>
  </si>
  <si>
    <t>９－２高齢者対策等級共用</t>
  </si>
  <si>
    <t>１０－１侵入防止対策対象階</t>
  </si>
  <si>
    <t>１０－１侵入防止対策住戸出入口</t>
  </si>
  <si>
    <t>１０－１侵入防止対策住戸共用廊下</t>
  </si>
  <si>
    <t>１０－１侵入防止対策住戸バルコニー</t>
  </si>
  <si>
    <t>１０－１侵入防止対策住戸以外</t>
  </si>
  <si>
    <t>（別紙）</t>
    <rPh sb="1" eb="3">
      <t>ベッシ</t>
    </rPh>
    <phoneticPr fontId="4"/>
  </si>
  <si>
    <t>壁量基準による場合</t>
    <rPh sb="0" eb="2">
      <t>ヘキリョウ</t>
    </rPh>
    <rPh sb="2" eb="4">
      <t>キジュン</t>
    </rPh>
    <rPh sb="7" eb="9">
      <t>バアイ</t>
    </rPh>
    <phoneticPr fontId="28"/>
  </si>
  <si>
    <t>壁量</t>
    <rPh sb="0" eb="2">
      <t>ヘキリョウ</t>
    </rPh>
    <phoneticPr fontId="28"/>
  </si>
  <si>
    <t>存在壁量</t>
    <rPh sb="0" eb="2">
      <t>ソンザイ</t>
    </rPh>
    <rPh sb="2" eb="4">
      <t>ヘキリョウ</t>
    </rPh>
    <phoneticPr fontId="28"/>
  </si>
  <si>
    <t>・Ｘ軸方向</t>
    <phoneticPr fontId="28"/>
  </si>
  <si>
    <t>1階（</t>
    <phoneticPr fontId="28"/>
  </si>
  <si>
    <t>cm）2階（</t>
    <rPh sb="4" eb="5">
      <t>カイ</t>
    </rPh>
    <phoneticPr fontId="28"/>
  </si>
  <si>
    <t>cm）</t>
    <phoneticPr fontId="28"/>
  </si>
  <si>
    <t>壁量</t>
    <rPh sb="0" eb="2">
      <t>ヘキリョウ</t>
    </rPh>
    <phoneticPr fontId="4"/>
  </si>
  <si>
    <t>・Y軸方向</t>
    <phoneticPr fontId="28"/>
  </si>
  <si>
    <t>計算書</t>
  </si>
  <si>
    <t>（評価方法基準第５　１－１（３）ホ又はへ①ｂ</t>
    <rPh sb="1" eb="3">
      <t>ヒョウカ</t>
    </rPh>
    <rPh sb="3" eb="5">
      <t>ホウホウ</t>
    </rPh>
    <rPh sb="5" eb="7">
      <t>キジュン</t>
    </rPh>
    <rPh sb="7" eb="8">
      <t>ダイ</t>
    </rPh>
    <rPh sb="17" eb="18">
      <t>マタ</t>
    </rPh>
    <phoneticPr fontId="28"/>
  </si>
  <si>
    <t>基準法で定める必要壁量</t>
    <rPh sb="0" eb="3">
      <t>キジュンホウ</t>
    </rPh>
    <rPh sb="4" eb="5">
      <t>サダ</t>
    </rPh>
    <rPh sb="7" eb="9">
      <t>ヒツヨウ</t>
    </rPh>
    <rPh sb="9" eb="11">
      <t>ヘキリョウ</t>
    </rPh>
    <phoneticPr fontId="28"/>
  </si>
  <si>
    <t>耐震等級の
要壁量</t>
    <rPh sb="0" eb="2">
      <t>タイシン</t>
    </rPh>
    <rPh sb="2" eb="4">
      <t>トウキュウ</t>
    </rPh>
    <rPh sb="6" eb="7">
      <t>ヨウ</t>
    </rPh>
    <rPh sb="7" eb="9">
      <t>ヘキリョウ</t>
    </rPh>
    <phoneticPr fontId="28"/>
  </si>
  <si>
    <t>耐風等級の
必要壁量</t>
    <rPh sb="0" eb="1">
      <t>タイ</t>
    </rPh>
    <rPh sb="1" eb="2">
      <t>カゼ</t>
    </rPh>
    <rPh sb="2" eb="4">
      <t>トウキュウ</t>
    </rPh>
    <rPh sb="6" eb="8">
      <t>ヒツヨウ</t>
    </rPh>
    <rPh sb="8" eb="10">
      <t>ヘキリョウ</t>
    </rPh>
    <phoneticPr fontId="28"/>
  </si>
  <si>
    <r>
      <t xml:space="preserve">壁量計算 </t>
    </r>
    <r>
      <rPr>
        <sz val="8"/>
        <rFont val="ＭＳ Ｐゴシック"/>
        <family val="3"/>
        <charset val="128"/>
      </rPr>
      <t>⇒評価方法基準　第５ 1-1(３)ホ又はヘ①ｂ）による場合</t>
    </r>
    <rPh sb="0" eb="1">
      <t>ヘキ</t>
    </rPh>
    <rPh sb="1" eb="2">
      <t>リョウ</t>
    </rPh>
    <rPh sb="2" eb="4">
      <t>ケイサン</t>
    </rPh>
    <phoneticPr fontId="4"/>
  </si>
  <si>
    <t>許容応力度計算</t>
    <rPh sb="0" eb="2">
      <t>キョヨウ</t>
    </rPh>
    <rPh sb="2" eb="4">
      <t>オウリョク</t>
    </rPh>
    <rPh sb="4" eb="5">
      <t>ド</t>
    </rPh>
    <rPh sb="5" eb="7">
      <t>ケイサン</t>
    </rPh>
    <phoneticPr fontId="4"/>
  </si>
  <si>
    <t>限界耐力計算</t>
  </si>
  <si>
    <t>令和７年４月 １日以降の基準に適合</t>
  </si>
  <si>
    <t>令和７年３月31日以前の基準に適合</t>
  </si>
  <si>
    <t>同告示第２の該当する号</t>
  </si>
  <si>
    <t>一号（建築基準法20条第１項第四号に掲げる建築物）</t>
  </si>
  <si>
    <t>三号（時刻歴応答解析を行い大臣認定を取得）</t>
    <phoneticPr fontId="4"/>
  </si>
  <si>
    <r>
      <t>二号</t>
    </r>
    <r>
      <rPr>
        <sz val="7"/>
        <rFont val="ＭＳ Ｐゴシック"/>
        <family val="3"/>
        <charset val="128"/>
      </rPr>
      <t>（建築基準法20条第１項第二号又は第三号に掲げる建築物）</t>
    </r>
    <phoneticPr fontId="4"/>
  </si>
  <si>
    <t>直交集成板を用いる場合</t>
    <phoneticPr fontId="4"/>
  </si>
  <si>
    <t>・以下のいずれにも適合</t>
    <phoneticPr fontId="4"/>
  </si>
  <si>
    <t>（適合の場合、土台の基準に適合していることを要しない）</t>
    <phoneticPr fontId="4"/>
  </si>
  <si>
    <t>基礎と接する直交集成板が、外壁の構造等（地面からの高さ1ｍ以内）及び土台の基準に掲げるものと同等の劣化の軽減に有効な措置</t>
    <phoneticPr fontId="4"/>
  </si>
  <si>
    <t>基礎と接する直交集成板の外壁側面下端の水切りが設けられている</t>
  </si>
  <si>
    <t>当該直交集成板と基礎との間に防水上有効な措置</t>
    <phoneticPr fontId="4"/>
  </si>
  <si>
    <t>室内から床下への漏気による水蒸気の供給を遮断するための措置</t>
  </si>
  <si>
    <t>仕上表</t>
    <phoneticPr fontId="4"/>
  </si>
  <si>
    <t>伏図</t>
    <phoneticPr fontId="4"/>
  </si>
  <si>
    <t>矩形図</t>
    <phoneticPr fontId="4"/>
  </si>
  <si>
    <t>基準省令及び非住宅・住宅計算方法による等級が等級６以上</t>
    <rPh sb="25" eb="27">
      <t>イジョウ</t>
    </rPh>
    <phoneticPr fontId="4"/>
  </si>
  <si>
    <t>４－３更新対策共用排水管位置②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</si>
</sst>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411]ggge&quot;年&quot;m&quot;月&quot;d&quot;日&quot;;@"/>
    <numFmt numFmtId="177" formatCode="0_ "/>
    <numFmt numFmtId="178" formatCode="#,##0.000_ "/>
    <numFmt numFmtId="179" formatCode="0.0_ "/>
    <numFmt numFmtId="180" formatCode="0.00_ "/>
    <numFmt numFmtId="181" formatCode="yyyy&quot;年&quot;m&quot;月&quot;d&quot;日&quot;;@"/>
    <numFmt numFmtId="182" formatCode="#,##0.00_ ;[Red]\-#,##0.00\ "/>
    <numFmt numFmtId="183" formatCode="yyyy/m/d;@"/>
    <numFmt numFmtId="184" formatCode="0;[Red]0"/>
    <numFmt numFmtId="185" formatCode="0.000_);[Red]\(0.000\)"/>
    <numFmt numFmtId="186" formatCode="0.000_ "/>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18"/>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8"/>
      <name val="ＭＳ Ｐゴシック"/>
      <family val="3"/>
      <charset val="128"/>
    </font>
    <font>
      <b/>
      <sz val="8"/>
      <name val="ＭＳ Ｐゴシック"/>
      <family val="3"/>
      <charset val="128"/>
    </font>
    <font>
      <sz val="7"/>
      <name val="ＭＳ Ｐゴシック"/>
      <family val="3"/>
      <charset val="128"/>
    </font>
    <font>
      <b/>
      <sz val="9"/>
      <color indexed="81"/>
      <name val="MS P ゴシック"/>
      <family val="3"/>
      <charset val="128"/>
    </font>
    <font>
      <b/>
      <sz val="20"/>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1"/>
      <color theme="1"/>
      <name val="ＭＳ Ｐゴシック"/>
      <family val="3"/>
      <charset val="128"/>
    </font>
    <font>
      <u/>
      <sz val="6.6"/>
      <color indexed="12"/>
      <name val="ＭＳ Ｐゴシック"/>
      <family val="3"/>
      <charset val="128"/>
    </font>
    <font>
      <sz val="14"/>
      <name val="ＭＳ Ｐゴシック"/>
      <family val="3"/>
      <charset val="128"/>
    </font>
    <font>
      <sz val="16"/>
      <name val="ＭＳ Ｐゴシック"/>
      <family val="3"/>
      <charset val="128"/>
    </font>
    <font>
      <sz val="9"/>
      <color indexed="81"/>
      <name val="MS P ゴシック"/>
      <family val="3"/>
      <charset val="128"/>
    </font>
    <font>
      <sz val="9"/>
      <color theme="1"/>
      <name val="ＭＳ Ｐゴシック"/>
      <family val="3"/>
      <charset val="128"/>
    </font>
    <font>
      <b/>
      <sz val="10"/>
      <name val="ＭＳ Ｐゴシック"/>
      <family val="3"/>
      <charset val="128"/>
    </font>
    <font>
      <sz val="10"/>
      <color indexed="10"/>
      <name val="ＭＳ Ｐゴシック"/>
      <family val="3"/>
      <charset val="128"/>
    </font>
    <font>
      <sz val="6"/>
      <name val="ＭＳ Ｐゴシック"/>
      <family val="3"/>
      <charset val="128"/>
      <scheme val="minor"/>
    </font>
    <font>
      <sz val="10"/>
      <color indexed="8"/>
      <name val="ＭＳ Ｐゴシック"/>
      <family val="3"/>
      <charset val="128"/>
    </font>
    <font>
      <sz val="9.5"/>
      <name val="ＭＳ Ｐゴシック"/>
      <family val="3"/>
      <charset val="128"/>
    </font>
    <font>
      <sz val="8"/>
      <color indexed="8"/>
      <name val="ＭＳ Ｐゴシック"/>
      <family val="3"/>
      <charset val="128"/>
    </font>
    <font>
      <b/>
      <sz val="9"/>
      <color rgb="FFFF0000"/>
      <name val="ＭＳ Ｐゴシック"/>
      <family val="3"/>
      <charset val="128"/>
    </font>
    <font>
      <sz val="12"/>
      <name val="ＭＳ Ｐゴシック"/>
      <family val="3"/>
      <charset val="128"/>
    </font>
    <font>
      <sz val="9"/>
      <color indexed="8"/>
      <name val="ＭＳ Ｐゴシック"/>
      <family val="3"/>
      <charset val="128"/>
    </font>
    <font>
      <sz val="8"/>
      <color rgb="FFFF0000"/>
      <name val="ＭＳ Ｐゴシック"/>
      <family val="3"/>
      <charset val="128"/>
    </font>
    <font>
      <b/>
      <sz val="9"/>
      <name val="ＭＳ Ｐゴシック"/>
      <family val="3"/>
      <charset val="128"/>
    </font>
    <font>
      <b/>
      <sz val="10"/>
      <color indexed="8"/>
      <name val="ＭＳ Ｐゴシック"/>
      <family val="3"/>
      <charset val="128"/>
    </font>
    <font>
      <b/>
      <sz val="9"/>
      <color indexed="8"/>
      <name val="ＭＳ Ｐゴシック"/>
      <family val="3"/>
      <charset val="128"/>
    </font>
    <font>
      <b/>
      <sz val="10"/>
      <color indexed="10"/>
      <name val="ＭＳ Ｐゴシック"/>
      <family val="3"/>
      <charset val="128"/>
    </font>
    <font>
      <sz val="8"/>
      <color theme="9" tint="-0.249977111117893"/>
      <name val="ＭＳ Ｐゴシック"/>
      <family val="3"/>
      <charset val="128"/>
    </font>
    <font>
      <sz val="10"/>
      <color indexed="53"/>
      <name val="ＭＳ Ｐゴシック"/>
      <family val="3"/>
      <charset val="128"/>
    </font>
    <font>
      <sz val="9"/>
      <color rgb="FFFF0000"/>
      <name val="ＭＳ Ｐゴシック"/>
      <family val="3"/>
      <charset val="128"/>
    </font>
    <font>
      <sz val="12"/>
      <color indexed="8"/>
      <name val="ＭＳ Ｐゴシック"/>
      <family val="3"/>
      <charset val="128"/>
    </font>
    <font>
      <sz val="12"/>
      <color rgb="FFFFFFFF"/>
      <name val="ＭＳ Ｐゴシック"/>
      <family val="3"/>
      <charset val="128"/>
    </font>
    <font>
      <i/>
      <sz val="9"/>
      <name val="ＭＳ Ｐゴシック"/>
      <family val="3"/>
      <charset val="128"/>
    </font>
    <font>
      <i/>
      <sz val="9"/>
      <name val="ＭＳ Ｐ明朝"/>
      <family val="1"/>
      <charset val="128"/>
    </font>
    <font>
      <i/>
      <sz val="8"/>
      <name val="ＭＳ Ｐゴシック"/>
      <family val="3"/>
      <charset val="128"/>
    </font>
    <font>
      <i/>
      <sz val="7"/>
      <name val="ＭＳ Ｐゴシック"/>
      <family val="3"/>
      <charset val="128"/>
    </font>
    <font>
      <sz val="8"/>
      <color theme="1"/>
      <name val="ＭＳ Ｐゴシック"/>
      <family val="3"/>
      <charset val="128"/>
    </font>
    <font>
      <i/>
      <sz val="9"/>
      <name val="ＭＳ 明朝"/>
      <family val="1"/>
      <charset val="128"/>
    </font>
    <font>
      <b/>
      <sz val="15"/>
      <name val="ＭＳ Ｐゴシック"/>
      <family val="3"/>
      <charset val="128"/>
    </font>
    <font>
      <sz val="9"/>
      <color indexed="10"/>
      <name val="ＭＳ Ｐゴシック"/>
      <family val="3"/>
      <charset val="128"/>
    </font>
    <font>
      <sz val="9"/>
      <color indexed="30"/>
      <name val="ＭＳ Ｐゴシック"/>
      <family val="3"/>
      <charset val="128"/>
    </font>
    <font>
      <sz val="11"/>
      <color indexed="55"/>
      <name val="ＭＳ Ｐゴシック"/>
      <family val="3"/>
      <charset val="128"/>
    </font>
    <font>
      <b/>
      <sz val="11"/>
      <color indexed="55"/>
      <name val="ＭＳ Ｐゴシック"/>
      <family val="3"/>
      <charset val="128"/>
    </font>
    <font>
      <b/>
      <sz val="12"/>
      <color indexed="10"/>
      <name val="ＭＳ Ｐゴシック"/>
      <family val="3"/>
      <charset val="128"/>
    </font>
    <font>
      <sz val="12"/>
      <color indexed="10"/>
      <name val="ＭＳ Ｐゴシック"/>
      <family val="3"/>
      <charset val="128"/>
    </font>
    <font>
      <sz val="8"/>
      <color indexed="10"/>
      <name val="ＭＳ Ｐゴシック"/>
      <family val="3"/>
      <charset val="128"/>
    </font>
    <font>
      <b/>
      <sz val="8"/>
      <color indexed="53"/>
      <name val="ＭＳ Ｐゴシック"/>
      <family val="3"/>
      <charset val="128"/>
    </font>
    <font>
      <sz val="7.5"/>
      <name val="ＭＳ Ｐゴシック"/>
      <family val="3"/>
      <charset val="128"/>
    </font>
    <font>
      <sz val="10"/>
      <color theme="0"/>
      <name val="ＭＳ Ｐゴシック"/>
      <family val="3"/>
      <charset val="128"/>
    </font>
    <font>
      <sz val="8.5"/>
      <name val="ＭＳ Ｐゴシック"/>
      <family val="3"/>
      <charset val="128"/>
    </font>
    <font>
      <sz val="12"/>
      <color theme="0"/>
      <name val="ＭＳ Ｐゴシック"/>
      <family val="3"/>
      <charset val="128"/>
    </font>
    <font>
      <sz val="9"/>
      <color theme="0"/>
      <name val="ＭＳ Ｐゴシック"/>
      <family val="3"/>
      <charset val="128"/>
    </font>
    <font>
      <i/>
      <sz val="14"/>
      <name val="ＭＳ Ｐゴシック"/>
      <family val="3"/>
      <charset val="128"/>
    </font>
    <font>
      <b/>
      <sz val="14"/>
      <color indexed="10"/>
      <name val="ＭＳ Ｐゴシック"/>
      <family val="3"/>
      <charset val="128"/>
    </font>
    <font>
      <b/>
      <sz val="16"/>
      <color rgb="FFFF0000"/>
      <name val="ＭＳ Ｐゴシック"/>
      <family val="3"/>
      <charset val="128"/>
    </font>
    <font>
      <sz val="9"/>
      <color theme="9" tint="-0.249977111117893"/>
      <name val="ＭＳ Ｐゴシック"/>
      <family val="3"/>
      <charset val="128"/>
    </font>
    <font>
      <u/>
      <sz val="11"/>
      <color theme="10"/>
      <name val="ＭＳ Ｐゴシック"/>
      <family val="2"/>
      <scheme val="minor"/>
    </font>
    <font>
      <sz val="11"/>
      <color indexed="8"/>
      <name val="ＭＳ Ｐゴシック"/>
      <family val="3"/>
      <charset val="128"/>
    </font>
    <font>
      <sz val="11"/>
      <color theme="1"/>
      <name val="ＭＳ Ｐゴシック"/>
      <family val="2"/>
      <scheme val="minor"/>
    </font>
    <font>
      <b/>
      <sz val="11"/>
      <color rgb="FF000000"/>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222222"/>
      <name val="Arial"/>
      <family val="2"/>
    </font>
  </fonts>
  <fills count="18">
    <fill>
      <patternFill patternType="none"/>
    </fill>
    <fill>
      <patternFill patternType="gray125"/>
    </fill>
    <fill>
      <patternFill patternType="solid">
        <fgColor rgb="FF99FF99"/>
        <bgColor indexed="64"/>
      </patternFill>
    </fill>
    <fill>
      <patternFill patternType="solid">
        <fgColor rgb="FFCCFFFF"/>
        <bgColor indexed="64"/>
      </patternFill>
    </fill>
    <fill>
      <patternFill patternType="solid">
        <fgColor rgb="FFFFC000"/>
        <bgColor indexed="64"/>
      </patternFill>
    </fill>
    <fill>
      <patternFill patternType="solid">
        <fgColor theme="3" tint="0.79998168889431442"/>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rgb="FFC0C0C0"/>
        <bgColor rgb="FFC0C0C0"/>
      </patternFill>
    </fill>
    <fill>
      <patternFill patternType="solid">
        <fgColor theme="0"/>
        <bgColor indexed="64"/>
      </patternFill>
    </fill>
    <fill>
      <patternFill patternType="solid">
        <fgColor theme="9" tint="0.39997558519241921"/>
        <bgColor rgb="FFC0C0C0"/>
      </patternFill>
    </fill>
    <fill>
      <patternFill patternType="solid">
        <fgColor theme="2" tint="-0.499984740745262"/>
        <bgColor rgb="FFC0C0C0"/>
      </patternFill>
    </fill>
    <fill>
      <patternFill patternType="solid">
        <fgColor theme="0" tint="-0.249977111117893"/>
        <bgColor indexed="64"/>
      </patternFill>
    </fill>
  </fills>
  <borders count="157">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top style="medium">
        <color auto="1"/>
      </top>
      <bottom/>
      <diagonal/>
    </border>
    <border>
      <left style="thin">
        <color auto="1"/>
      </left>
      <right/>
      <top style="medium">
        <color auto="1"/>
      </top>
      <bottom/>
      <diagonal/>
    </border>
    <border>
      <left/>
      <right style="medium">
        <color indexed="64"/>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thin">
        <color indexed="64"/>
      </right>
      <top/>
      <bottom style="medium">
        <color indexed="64"/>
      </bottom>
      <diagonal style="hair">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0" fontId="9" fillId="0" borderId="0">
      <alignment vertical="center"/>
    </xf>
    <xf numFmtId="38" fontId="3" fillId="0" borderId="0" applyFont="0" applyFill="0" applyBorder="0" applyAlignment="0" applyProtection="0"/>
    <xf numFmtId="0" fontId="2" fillId="0" borderId="0">
      <alignment vertical="center"/>
    </xf>
    <xf numFmtId="0" fontId="21" fillId="0" borderId="0" applyNumberFormat="0" applyFont="0" applyFill="0" applyBorder="0" applyAlignment="0" applyProtection="0">
      <alignment vertical="top"/>
      <protection locked="0"/>
    </xf>
    <xf numFmtId="0" fontId="8" fillId="0" borderId="0">
      <alignment vertical="center"/>
    </xf>
    <xf numFmtId="0" fontId="3" fillId="0" borderId="0">
      <alignment vertical="center"/>
    </xf>
    <xf numFmtId="0" fontId="3" fillId="0" borderId="0"/>
    <xf numFmtId="0" fontId="3" fillId="0" borderId="0" applyFill="0">
      <alignment vertical="center"/>
    </xf>
    <xf numFmtId="38" fontId="33" fillId="0" borderId="0" applyFont="0" applyFill="0" applyBorder="0" applyAlignment="0" applyProtection="0">
      <alignment vertical="center"/>
    </xf>
    <xf numFmtId="0" fontId="3" fillId="0" borderId="0"/>
    <xf numFmtId="0" fontId="3" fillId="0" borderId="0"/>
    <xf numFmtId="9" fontId="3" fillId="0" borderId="0" applyFont="0" applyFill="0" applyBorder="0" applyAlignment="0" applyProtection="0">
      <alignment vertical="center"/>
    </xf>
    <xf numFmtId="0" fontId="1" fillId="0" borderId="0">
      <alignment vertical="center"/>
    </xf>
    <xf numFmtId="0" fontId="3" fillId="0" borderId="0"/>
    <xf numFmtId="0" fontId="69" fillId="0" borderId="0" applyNumberFormat="0" applyFill="0" applyBorder="0" applyAlignment="0" applyProtection="0"/>
    <xf numFmtId="0" fontId="71" fillId="0" borderId="0"/>
    <xf numFmtId="0" fontId="70" fillId="0" borderId="0"/>
  </cellStyleXfs>
  <cellXfs count="1858">
    <xf numFmtId="0" fontId="0" fillId="0" borderId="0" xfId="0"/>
    <xf numFmtId="0" fontId="8" fillId="0" borderId="0" xfId="5">
      <alignment vertical="center"/>
    </xf>
    <xf numFmtId="0" fontId="17" fillId="0" borderId="0" xfId="5" applyFont="1">
      <alignment vertical="center"/>
    </xf>
    <xf numFmtId="0" fontId="23" fillId="0" borderId="0" xfId="5" applyFont="1">
      <alignment vertical="center"/>
    </xf>
    <xf numFmtId="0" fontId="16" fillId="0" borderId="0" xfId="5" applyFont="1">
      <alignment vertical="center"/>
    </xf>
    <xf numFmtId="0" fontId="15" fillId="0" borderId="0" xfId="5" applyFont="1">
      <alignment vertical="center"/>
    </xf>
    <xf numFmtId="0" fontId="27" fillId="0" borderId="0" xfId="5" applyFont="1">
      <alignment vertical="center"/>
    </xf>
    <xf numFmtId="0" fontId="29" fillId="0" borderId="0" xfId="1" applyFont="1">
      <alignment vertical="center"/>
    </xf>
    <xf numFmtId="0" fontId="15" fillId="0" borderId="0" xfId="1" applyFont="1">
      <alignment vertical="center"/>
    </xf>
    <xf numFmtId="0" fontId="3" fillId="0" borderId="0" xfId="1" applyFont="1" applyAlignment="1"/>
    <xf numFmtId="0" fontId="3" fillId="0" borderId="0" xfId="1" applyFont="1" applyAlignment="1">
      <alignment horizontal="center"/>
    </xf>
    <xf numFmtId="0" fontId="3" fillId="0" borderId="0" xfId="1" applyFont="1" applyAlignment="1">
      <alignment horizontal="right" vertical="top"/>
    </xf>
    <xf numFmtId="0" fontId="8" fillId="0" borderId="0" xfId="1" applyFont="1">
      <alignment vertical="center"/>
    </xf>
    <xf numFmtId="0" fontId="30" fillId="0" borderId="0" xfId="1" applyFont="1">
      <alignment vertical="center"/>
    </xf>
    <xf numFmtId="0" fontId="7" fillId="0" borderId="27" xfId="1" applyFont="1" applyBorder="1">
      <alignment vertical="center"/>
    </xf>
    <xf numFmtId="0" fontId="7" fillId="0" borderId="38" xfId="1" applyFont="1" applyBorder="1" applyAlignment="1">
      <alignment horizontal="center" vertical="center"/>
    </xf>
    <xf numFmtId="0" fontId="31" fillId="0" borderId="23" xfId="1" applyFont="1" applyBorder="1" applyAlignment="1">
      <alignment horizontal="center" vertical="center"/>
    </xf>
    <xf numFmtId="0" fontId="7" fillId="0" borderId="14" xfId="1" applyFont="1" applyBorder="1">
      <alignment vertical="center"/>
    </xf>
    <xf numFmtId="0" fontId="7" fillId="0" borderId="15"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15"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4" xfId="1" applyFont="1" applyBorder="1" applyAlignment="1">
      <alignment horizontal="center" vertical="center"/>
    </xf>
    <xf numFmtId="0" fontId="7" fillId="0" borderId="21" xfId="1" applyFont="1" applyBorder="1" applyAlignment="1">
      <alignment horizontal="left"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38" xfId="1" applyFont="1" applyBorder="1">
      <alignment vertical="center"/>
    </xf>
    <xf numFmtId="0" fontId="33" fillId="2" borderId="0" xfId="1" applyFont="1" applyFill="1" applyAlignment="1" applyProtection="1">
      <alignment horizontal="center" vertical="center"/>
      <protection locked="0"/>
    </xf>
    <xf numFmtId="0" fontId="7" fillId="0" borderId="21" xfId="1" applyFont="1" applyBorder="1">
      <alignment vertical="center"/>
    </xf>
    <xf numFmtId="0" fontId="7" fillId="0" borderId="21" xfId="1" applyFont="1" applyBorder="1" applyAlignment="1">
      <alignment horizontal="right" vertical="center"/>
    </xf>
    <xf numFmtId="0" fontId="33" fillId="2" borderId="6" xfId="1" applyFont="1" applyFill="1" applyBorder="1" applyAlignment="1" applyProtection="1">
      <alignment horizontal="center" vertical="center"/>
      <protection locked="0"/>
    </xf>
    <xf numFmtId="0" fontId="31" fillId="0" borderId="22" xfId="1" applyFont="1" applyBorder="1" applyAlignment="1">
      <alignment horizontal="center" vertical="center"/>
    </xf>
    <xf numFmtId="0" fontId="7" fillId="0" borderId="6" xfId="1" applyFont="1" applyBorder="1" applyAlignment="1">
      <alignment horizontal="distributed" vertical="center"/>
    </xf>
    <xf numFmtId="0" fontId="7" fillId="0" borderId="0" xfId="1" applyFont="1" applyAlignment="1">
      <alignment horizontal="distributed" vertical="center"/>
    </xf>
    <xf numFmtId="0" fontId="7" fillId="0" borderId="16" xfId="1" applyFont="1" applyBorder="1" applyAlignment="1">
      <alignment horizontal="distributed" vertical="center"/>
    </xf>
    <xf numFmtId="0" fontId="7" fillId="0" borderId="0" xfId="1" applyFont="1" applyAlignment="1">
      <alignment horizontal="left" vertical="center"/>
    </xf>
    <xf numFmtId="0" fontId="7" fillId="0" borderId="16"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4" borderId="6" xfId="1" applyFont="1" applyFill="1" applyBorder="1" applyAlignment="1">
      <alignment horizontal="distributed" vertical="center" wrapText="1"/>
    </xf>
    <xf numFmtId="0" fontId="7" fillId="4" borderId="0" xfId="1" applyFont="1" applyFill="1" applyAlignment="1">
      <alignment horizontal="distributed" vertical="center" wrapText="1"/>
    </xf>
    <xf numFmtId="0" fontId="7" fillId="4" borderId="16" xfId="1" applyFont="1" applyFill="1" applyBorder="1" applyAlignment="1">
      <alignment horizontal="distributed" vertical="center" wrapText="1"/>
    </xf>
    <xf numFmtId="0" fontId="7" fillId="0" borderId="0" xfId="1" applyFont="1">
      <alignment vertical="center"/>
    </xf>
    <xf numFmtId="0" fontId="20" fillId="0" borderId="0" xfId="1" applyFont="1">
      <alignment vertical="center"/>
    </xf>
    <xf numFmtId="0" fontId="7" fillId="0" borderId="0" xfId="1" applyFont="1" applyAlignment="1">
      <alignment horizontal="right" vertical="center"/>
    </xf>
    <xf numFmtId="0" fontId="7" fillId="0" borderId="16" xfId="1" applyFont="1" applyBorder="1">
      <alignment vertical="center"/>
    </xf>
    <xf numFmtId="0" fontId="29" fillId="0" borderId="6" xfId="1" applyFont="1" applyBorder="1">
      <alignment vertical="center"/>
    </xf>
    <xf numFmtId="0" fontId="29" fillId="0" borderId="18" xfId="1" applyFont="1" applyBorder="1">
      <alignment vertical="center"/>
    </xf>
    <xf numFmtId="0" fontId="34" fillId="0" borderId="6" xfId="1" applyFont="1" applyBorder="1" applyAlignment="1">
      <alignment horizontal="distributed" vertical="center"/>
    </xf>
    <xf numFmtId="0" fontId="34" fillId="0" borderId="0" xfId="1" applyFont="1" applyAlignment="1">
      <alignment horizontal="distributed" vertical="center"/>
    </xf>
    <xf numFmtId="0" fontId="34" fillId="0" borderId="16" xfId="1" applyFont="1" applyBorder="1" applyAlignment="1">
      <alignment horizontal="distributed" vertical="center"/>
    </xf>
    <xf numFmtId="0" fontId="20" fillId="4" borderId="7" xfId="1" applyFont="1" applyFill="1" applyBorder="1" applyAlignment="1">
      <alignment vertical="top" wrapText="1"/>
    </xf>
    <xf numFmtId="0" fontId="20" fillId="4" borderId="8" xfId="1" applyFont="1" applyFill="1" applyBorder="1" applyAlignment="1">
      <alignment vertical="top" wrapText="1"/>
    </xf>
    <xf numFmtId="0" fontId="20" fillId="4" borderId="9" xfId="1" applyFont="1" applyFill="1" applyBorder="1" applyAlignment="1">
      <alignment vertical="top" wrapText="1"/>
    </xf>
    <xf numFmtId="0" fontId="7" fillId="0" borderId="8" xfId="1" applyFont="1" applyBorder="1">
      <alignment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3" borderId="0" xfId="1" applyFont="1" applyFill="1" applyAlignment="1" applyProtection="1">
      <alignment vertical="center" shrinkToFit="1"/>
      <protection locked="0"/>
    </xf>
    <xf numFmtId="0" fontId="10" fillId="0" borderId="0" xfId="1" applyFont="1">
      <alignment vertical="center"/>
    </xf>
    <xf numFmtId="0" fontId="7" fillId="0" borderId="9" xfId="1" applyFont="1" applyBorder="1">
      <alignment vertical="center"/>
    </xf>
    <xf numFmtId="0" fontId="33" fillId="2" borderId="3" xfId="1" applyFont="1" applyFill="1" applyBorder="1" applyAlignment="1" applyProtection="1">
      <alignment horizontal="center" vertical="center"/>
      <protection locked="0"/>
    </xf>
    <xf numFmtId="0" fontId="35" fillId="0" borderId="16" xfId="1" applyFont="1" applyBorder="1" applyAlignment="1">
      <alignment horizontal="righ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lignment vertical="center"/>
    </xf>
    <xf numFmtId="0" fontId="7" fillId="0" borderId="0" xfId="1" applyFont="1" applyAlignment="1" applyProtection="1">
      <alignment vertical="center" shrinkToFit="1"/>
      <protection locked="0"/>
    </xf>
    <xf numFmtId="0" fontId="7" fillId="0" borderId="16" xfId="1" applyFont="1" applyBorder="1" applyAlignment="1" applyProtection="1">
      <alignment vertical="center" shrinkToFit="1"/>
      <protection locked="0"/>
    </xf>
    <xf numFmtId="0" fontId="7" fillId="0" borderId="6" xfId="1" applyFont="1" applyBorder="1" applyAlignment="1">
      <alignment horizontal="distributed" vertical="center" wrapText="1"/>
    </xf>
    <xf numFmtId="0" fontId="7" fillId="0" borderId="0" xfId="1" applyFont="1" applyAlignment="1">
      <alignment horizontal="distributed" vertical="center" wrapText="1"/>
    </xf>
    <xf numFmtId="0" fontId="7" fillId="0" borderId="16" xfId="1" applyFont="1" applyBorder="1" applyAlignment="1">
      <alignment horizontal="distributed" vertical="center" wrapText="1"/>
    </xf>
    <xf numFmtId="0" fontId="7" fillId="4" borderId="6" xfId="1" applyFont="1" applyFill="1" applyBorder="1" applyAlignment="1">
      <alignment vertical="top" wrapText="1"/>
    </xf>
    <xf numFmtId="0" fontId="20" fillId="4" borderId="0" xfId="1" applyFont="1" applyFill="1" applyAlignment="1">
      <alignment vertical="top" wrapText="1"/>
    </xf>
    <xf numFmtId="0" fontId="20" fillId="4" borderId="16" xfId="1" applyFont="1" applyFill="1" applyBorder="1" applyAlignment="1">
      <alignment vertical="top" wrapText="1"/>
    </xf>
    <xf numFmtId="0" fontId="29" fillId="0" borderId="16" xfId="1" applyFont="1" applyBorder="1">
      <alignment vertical="center"/>
    </xf>
    <xf numFmtId="0" fontId="33" fillId="2" borderId="7" xfId="1" applyFont="1" applyFill="1" applyBorder="1" applyAlignment="1" applyProtection="1">
      <alignment horizontal="center" vertical="center"/>
      <protection locked="0"/>
    </xf>
    <xf numFmtId="0" fontId="10" fillId="0" borderId="9" xfId="1" applyFont="1" applyBorder="1">
      <alignment vertical="center"/>
    </xf>
    <xf numFmtId="0" fontId="31" fillId="0" borderId="9" xfId="1" applyFont="1" applyBorder="1" applyAlignment="1">
      <alignment horizontal="right" vertical="center"/>
    </xf>
    <xf numFmtId="0" fontId="29" fillId="0" borderId="7" xfId="1" applyFont="1" applyBorder="1">
      <alignment vertical="center"/>
    </xf>
    <xf numFmtId="0" fontId="7" fillId="0" borderId="5" xfId="1" applyFont="1" applyBorder="1" applyAlignment="1">
      <alignment horizontal="center" vertical="center"/>
    </xf>
    <xf numFmtId="0" fontId="33" fillId="0" borderId="6" xfId="1" applyFont="1" applyBorder="1" applyAlignment="1">
      <alignment horizontal="center" vertical="center"/>
    </xf>
    <xf numFmtId="0" fontId="33" fillId="0" borderId="0" xfId="1" applyFont="1" applyAlignment="1">
      <alignment horizontal="center" vertical="center"/>
    </xf>
    <xf numFmtId="0" fontId="7" fillId="4" borderId="6" xfId="1" applyFont="1" applyFill="1" applyBorder="1">
      <alignment vertical="center"/>
    </xf>
    <xf numFmtId="0" fontId="7" fillId="4" borderId="0" xfId="1" applyFont="1" applyFill="1">
      <alignment vertical="center"/>
    </xf>
    <xf numFmtId="0" fontId="34" fillId="0" borderId="6" xfId="1" applyFont="1" applyBorder="1">
      <alignment vertical="center"/>
    </xf>
    <xf numFmtId="0" fontId="7" fillId="4" borderId="6" xfId="1" applyFont="1" applyFill="1" applyBorder="1" applyAlignment="1">
      <alignment horizontal="left" vertical="center"/>
    </xf>
    <xf numFmtId="0" fontId="7" fillId="4" borderId="7" xfId="1" applyFont="1" applyFill="1" applyBorder="1">
      <alignment vertical="center"/>
    </xf>
    <xf numFmtId="0" fontId="7" fillId="4" borderId="8" xfId="1" applyFont="1" applyFill="1" applyBorder="1">
      <alignment vertical="center"/>
    </xf>
    <xf numFmtId="0" fontId="7" fillId="4" borderId="9" xfId="1" applyFont="1" applyFill="1" applyBorder="1">
      <alignment vertical="center"/>
    </xf>
    <xf numFmtId="0" fontId="7" fillId="0" borderId="7" xfId="1" applyFont="1" applyBorder="1" applyAlignment="1">
      <alignment horizontal="center" vertical="center"/>
    </xf>
    <xf numFmtId="0" fontId="36" fillId="0" borderId="8" xfId="1" applyFont="1" applyBorder="1" applyAlignment="1" applyProtection="1">
      <alignment horizontal="center" vertical="center"/>
      <protection locked="0"/>
    </xf>
    <xf numFmtId="0" fontId="36" fillId="0" borderId="0" xfId="1" applyFont="1" applyProtection="1">
      <alignment vertical="center"/>
      <protection locked="0"/>
    </xf>
    <xf numFmtId="0" fontId="7" fillId="0" borderId="7" xfId="1" applyFont="1" applyBorder="1" applyAlignment="1"/>
    <xf numFmtId="0" fontId="7" fillId="0" borderId="8" xfId="1" applyFont="1" applyBorder="1" applyAlignment="1"/>
    <xf numFmtId="0" fontId="7" fillId="0" borderId="7" xfId="1" applyFont="1" applyBorder="1" applyAlignment="1">
      <alignment horizontal="left" vertical="center"/>
    </xf>
    <xf numFmtId="0" fontId="7" fillId="0" borderId="9" xfId="1" applyFont="1" applyBorder="1" applyAlignment="1">
      <alignment horizontal="left" vertical="center"/>
    </xf>
    <xf numFmtId="0" fontId="8" fillId="4" borderId="7" xfId="1" applyFont="1" applyFill="1" applyBorder="1">
      <alignment vertical="center"/>
    </xf>
    <xf numFmtId="0" fontId="8" fillId="4" borderId="8" xfId="1" applyFont="1" applyFill="1" applyBorder="1">
      <alignment vertical="center"/>
    </xf>
    <xf numFmtId="0" fontId="7" fillId="0" borderId="8" xfId="1" applyFont="1" applyBorder="1" applyAlignment="1">
      <alignment horizontal="left" vertical="center"/>
    </xf>
    <xf numFmtId="0" fontId="36" fillId="0" borderId="8" xfId="1" applyFont="1" applyBorder="1" applyProtection="1">
      <alignment vertical="center"/>
      <protection locked="0"/>
    </xf>
    <xf numFmtId="0" fontId="37" fillId="0" borderId="8" xfId="1" applyFont="1" applyBorder="1" applyProtection="1">
      <alignment vertical="center"/>
      <protection locked="0"/>
    </xf>
    <xf numFmtId="0" fontId="29" fillId="0" borderId="8" xfId="1" applyFont="1" applyBorder="1">
      <alignment vertical="center"/>
    </xf>
    <xf numFmtId="0" fontId="29" fillId="0" borderId="9" xfId="1" applyFont="1" applyBorder="1">
      <alignment vertical="center"/>
    </xf>
    <xf numFmtId="0" fontId="29" fillId="0" borderId="39" xfId="1" applyFont="1" applyBorder="1">
      <alignment vertical="center"/>
    </xf>
    <xf numFmtId="0" fontId="29" fillId="0" borderId="17" xfId="1" applyFont="1" applyBorder="1">
      <alignment vertical="center"/>
    </xf>
    <xf numFmtId="0" fontId="34" fillId="0" borderId="3" xfId="1" applyFont="1" applyBorder="1">
      <alignment vertical="center"/>
    </xf>
    <xf numFmtId="0" fontId="34" fillId="0" borderId="4" xfId="1" applyFont="1" applyBorder="1">
      <alignment vertical="center"/>
    </xf>
    <xf numFmtId="0" fontId="29" fillId="0" borderId="4" xfId="1" applyFont="1" applyBorder="1">
      <alignment vertical="center"/>
    </xf>
    <xf numFmtId="0" fontId="29" fillId="0" borderId="5" xfId="1" applyFont="1" applyBorder="1">
      <alignment vertic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16" xfId="1" applyFont="1" applyBorder="1" applyAlignment="1">
      <alignment horizontal="center" vertical="center"/>
    </xf>
    <xf numFmtId="0" fontId="34" fillId="0" borderId="6" xfId="1" applyFont="1" applyBorder="1" applyAlignment="1">
      <alignment horizontal="left" vertical="center"/>
    </xf>
    <xf numFmtId="0" fontId="34" fillId="0" borderId="0" xfId="1" applyFont="1" applyAlignment="1">
      <alignment horizontal="left" vertical="center"/>
    </xf>
    <xf numFmtId="0" fontId="34" fillId="0" borderId="16" xfId="1" applyFont="1" applyBorder="1" applyAlignment="1">
      <alignment horizontal="left" vertical="center"/>
    </xf>
    <xf numFmtId="0" fontId="34" fillId="0" borderId="0" xfId="1" applyFont="1">
      <alignment vertical="center"/>
    </xf>
    <xf numFmtId="0" fontId="25" fillId="0" borderId="0" xfId="1" applyFont="1">
      <alignment vertical="center"/>
    </xf>
    <xf numFmtId="0" fontId="34" fillId="0" borderId="0" xfId="1" applyFont="1" applyAlignment="1" applyProtection="1">
      <alignment horizontal="center" vertical="center" shrinkToFit="1"/>
      <protection locked="0"/>
    </xf>
    <xf numFmtId="0" fontId="29" fillId="0" borderId="0" xfId="1" applyFont="1" applyAlignment="1">
      <alignment horizontal="left" vertical="center"/>
    </xf>
    <xf numFmtId="0" fontId="34" fillId="0" borderId="8" xfId="1" applyFont="1" applyBorder="1" applyAlignment="1" applyProtection="1">
      <alignment vertical="center" shrinkToFit="1"/>
      <protection locked="0"/>
    </xf>
    <xf numFmtId="0" fontId="34" fillId="0" borderId="8" xfId="1" applyFont="1" applyBorder="1">
      <alignment vertical="center"/>
    </xf>
    <xf numFmtId="0" fontId="7" fillId="0" borderId="3" xfId="1" applyFont="1" applyBorder="1" applyAlignment="1">
      <alignment horizontal="left" vertical="center"/>
    </xf>
    <xf numFmtId="0" fontId="20" fillId="0" borderId="6" xfId="1" applyFont="1" applyBorder="1" applyAlignment="1">
      <alignment vertical="top" wrapText="1"/>
    </xf>
    <xf numFmtId="0" fontId="20" fillId="0" borderId="0" xfId="1" applyFont="1" applyAlignment="1">
      <alignment vertical="top" wrapText="1"/>
    </xf>
    <xf numFmtId="0" fontId="20" fillId="0" borderId="16" xfId="1" applyFont="1" applyBorder="1" applyAlignment="1">
      <alignment vertical="top" wrapText="1"/>
    </xf>
    <xf numFmtId="0" fontId="7" fillId="0" borderId="4" xfId="1" applyFont="1" applyBorder="1" applyAlignment="1">
      <alignment horizontal="center" vertical="center"/>
    </xf>
    <xf numFmtId="0" fontId="25" fillId="0" borderId="4" xfId="1" applyFont="1" applyBorder="1">
      <alignment vertical="center"/>
    </xf>
    <xf numFmtId="0" fontId="34" fillId="0" borderId="4" xfId="1" applyFont="1" applyBorder="1" applyAlignment="1">
      <alignment horizontal="center" vertical="center"/>
    </xf>
    <xf numFmtId="0" fontId="36" fillId="0" borderId="4" xfId="1" applyFont="1" applyBorder="1" applyAlignment="1" applyProtection="1">
      <alignment horizontal="center" vertical="center"/>
      <protection locked="0"/>
    </xf>
    <xf numFmtId="0" fontId="7" fillId="0" borderId="6" xfId="1" applyFont="1" applyBorder="1" applyAlignment="1">
      <alignment vertical="top"/>
    </xf>
    <xf numFmtId="0" fontId="7" fillId="0" borderId="0" xfId="1" applyFont="1" applyAlignment="1">
      <alignment vertical="top"/>
    </xf>
    <xf numFmtId="0" fontId="7" fillId="0" borderId="16" xfId="1" applyFont="1" applyBorder="1" applyAlignment="1">
      <alignment vertical="top"/>
    </xf>
    <xf numFmtId="0" fontId="34" fillId="0" borderId="16" xfId="1" applyFont="1" applyBorder="1">
      <alignment vertical="center"/>
    </xf>
    <xf numFmtId="0" fontId="38" fillId="0" borderId="0" xfId="1" applyFont="1" applyAlignment="1" applyProtection="1">
      <alignment horizontal="center" vertical="center"/>
      <protection locked="0"/>
    </xf>
    <xf numFmtId="49" fontId="7" fillId="0" borderId="3" xfId="1" applyNumberFormat="1" applyFont="1" applyBorder="1">
      <alignment vertical="center"/>
    </xf>
    <xf numFmtId="0" fontId="37" fillId="0" borderId="0" xfId="1" applyFont="1" applyProtection="1">
      <alignment vertical="center"/>
      <protection locked="0"/>
    </xf>
    <xf numFmtId="0" fontId="7" fillId="0" borderId="7" xfId="1" applyFont="1" applyBorder="1" applyAlignment="1">
      <alignment vertical="top"/>
    </xf>
    <xf numFmtId="0" fontId="7" fillId="0" borderId="8" xfId="1" applyFont="1" applyBorder="1" applyAlignment="1">
      <alignment vertical="top"/>
    </xf>
    <xf numFmtId="0" fontId="7" fillId="0" borderId="9" xfId="1" applyFont="1" applyBorder="1" applyAlignment="1">
      <alignment vertical="top"/>
    </xf>
    <xf numFmtId="0" fontId="7" fillId="0" borderId="3" xfId="1" applyFont="1" applyBorder="1" applyAlignment="1">
      <alignment vertical="top"/>
    </xf>
    <xf numFmtId="0" fontId="7" fillId="0" borderId="4" xfId="1" applyFont="1" applyBorder="1" applyAlignment="1">
      <alignment vertical="top"/>
    </xf>
    <xf numFmtId="0" fontId="7" fillId="0" borderId="5" xfId="1" applyFont="1" applyBorder="1" applyAlignment="1">
      <alignment vertical="top"/>
    </xf>
    <xf numFmtId="0" fontId="38" fillId="0" borderId="4" xfId="1" applyFont="1" applyBorder="1" applyProtection="1">
      <alignment vertical="center"/>
      <protection locked="0"/>
    </xf>
    <xf numFmtId="0" fontId="7" fillId="0" borderId="4" xfId="1" applyFont="1" applyBorder="1">
      <alignment vertical="center"/>
    </xf>
    <xf numFmtId="0" fontId="7" fillId="0" borderId="5" xfId="1" applyFont="1" applyBorder="1">
      <alignment vertical="center"/>
    </xf>
    <xf numFmtId="0" fontId="29" fillId="0" borderId="3" xfId="1" applyFont="1" applyBorder="1">
      <alignment vertical="center"/>
    </xf>
    <xf numFmtId="0" fontId="29" fillId="0" borderId="40" xfId="1" applyFont="1" applyBorder="1">
      <alignment vertical="center"/>
    </xf>
    <xf numFmtId="49" fontId="7" fillId="0" borderId="6" xfId="1" applyNumberFormat="1" applyFont="1" applyBorder="1">
      <alignment vertical="center"/>
    </xf>
    <xf numFmtId="0" fontId="34" fillId="0" borderId="7" xfId="1" applyFont="1" applyBorder="1" applyAlignment="1">
      <alignment horizontal="center" vertical="center"/>
    </xf>
    <xf numFmtId="0" fontId="34" fillId="0" borderId="8" xfId="1" applyFont="1" applyBorder="1" applyAlignment="1">
      <alignment horizontal="center" vertical="center"/>
    </xf>
    <xf numFmtId="0" fontId="34" fillId="0" borderId="9" xfId="1" applyFont="1" applyBorder="1" applyAlignment="1">
      <alignment horizontal="center" vertical="center"/>
    </xf>
    <xf numFmtId="0" fontId="34" fillId="0" borderId="0" xfId="1" applyFont="1" applyAlignment="1">
      <alignment horizontal="right" vertical="center"/>
    </xf>
    <xf numFmtId="0" fontId="7" fillId="0" borderId="15" xfId="1" applyFont="1" applyBorder="1">
      <alignment vertical="center"/>
    </xf>
    <xf numFmtId="0" fontId="7" fillId="0" borderId="11" xfId="1" applyFont="1" applyBorder="1">
      <alignment vertical="center"/>
    </xf>
    <xf numFmtId="0" fontId="7" fillId="0" borderId="11" xfId="1" applyFont="1" applyBorder="1" applyAlignment="1"/>
    <xf numFmtId="0" fontId="7" fillId="0" borderId="12" xfId="1" applyFont="1" applyBorder="1" applyAlignment="1"/>
    <xf numFmtId="0" fontId="7" fillId="0" borderId="15" xfId="1" applyFont="1" applyBorder="1" applyAlignment="1"/>
    <xf numFmtId="0" fontId="29" fillId="0" borderId="15" xfId="1" applyFont="1" applyBorder="1">
      <alignment vertical="center"/>
    </xf>
    <xf numFmtId="0" fontId="29" fillId="0" borderId="11" xfId="1" applyFont="1" applyBorder="1">
      <alignment vertical="center"/>
    </xf>
    <xf numFmtId="0" fontId="29" fillId="0" borderId="12" xfId="1" applyFont="1" applyBorder="1">
      <alignment vertical="center"/>
    </xf>
    <xf numFmtId="0" fontId="25" fillId="0" borderId="11" xfId="1" applyFont="1" applyBorder="1">
      <alignment vertical="center"/>
    </xf>
    <xf numFmtId="0" fontId="34" fillId="0" borderId="11" xfId="1" applyFont="1" applyBorder="1">
      <alignment vertical="center"/>
    </xf>
    <xf numFmtId="0" fontId="29" fillId="0" borderId="13" xfId="1" applyFont="1" applyBorder="1">
      <alignment vertical="center"/>
    </xf>
    <xf numFmtId="0" fontId="19" fillId="0" borderId="0" xfId="1" applyFont="1" applyAlignment="1"/>
    <xf numFmtId="0" fontId="7" fillId="0" borderId="0" xfId="1" applyFont="1" applyAlignment="1"/>
    <xf numFmtId="0" fontId="7" fillId="0" borderId="0" xfId="1" applyFont="1" applyAlignment="1">
      <alignment horizontal="center"/>
    </xf>
    <xf numFmtId="49" fontId="8" fillId="0" borderId="0" xfId="6" applyNumberFormat="1" applyFont="1">
      <alignment vertical="center"/>
    </xf>
    <xf numFmtId="0" fontId="8" fillId="0" borderId="0" xfId="1" applyFont="1" applyAlignment="1">
      <alignment horizontal="right" vertical="top"/>
    </xf>
    <xf numFmtId="49" fontId="8" fillId="0" borderId="27" xfId="6" applyNumberFormat="1" applyFont="1" applyBorder="1">
      <alignment vertical="center"/>
    </xf>
    <xf numFmtId="49" fontId="8" fillId="0" borderId="22" xfId="6" applyNumberFormat="1" applyFont="1" applyBorder="1">
      <alignment vertical="center"/>
    </xf>
    <xf numFmtId="49" fontId="8" fillId="0" borderId="21" xfId="6" applyNumberFormat="1" applyFont="1" applyBorder="1">
      <alignment vertical="center"/>
    </xf>
    <xf numFmtId="49" fontId="8" fillId="0" borderId="38" xfId="6" applyNumberFormat="1" applyFont="1" applyBorder="1">
      <alignment vertical="center"/>
    </xf>
    <xf numFmtId="49" fontId="8" fillId="0" borderId="25" xfId="6" applyNumberFormat="1" applyFont="1" applyBorder="1">
      <alignment vertical="center"/>
    </xf>
    <xf numFmtId="49" fontId="8" fillId="0" borderId="26" xfId="6" applyNumberFormat="1" applyFont="1" applyBorder="1">
      <alignment vertical="center"/>
    </xf>
    <xf numFmtId="49" fontId="8" fillId="0" borderId="23" xfId="6" applyNumberFormat="1" applyFont="1" applyBorder="1">
      <alignment vertical="center"/>
    </xf>
    <xf numFmtId="49" fontId="8" fillId="0" borderId="19" xfId="6" applyNumberFormat="1" applyFont="1" applyBorder="1">
      <alignment vertical="center"/>
    </xf>
    <xf numFmtId="49" fontId="8" fillId="0" borderId="7" xfId="6" applyNumberFormat="1" applyFont="1" applyBorder="1">
      <alignment vertical="center"/>
    </xf>
    <xf numFmtId="49" fontId="8" fillId="0" borderId="8" xfId="6" applyNumberFormat="1" applyFont="1" applyBorder="1">
      <alignment vertical="center"/>
    </xf>
    <xf numFmtId="49" fontId="8" fillId="0" borderId="9" xfId="6" applyNumberFormat="1" applyFont="1" applyBorder="1">
      <alignment vertical="center"/>
    </xf>
    <xf numFmtId="49" fontId="8" fillId="0" borderId="31" xfId="6" applyNumberFormat="1" applyFont="1" applyBorder="1">
      <alignment vertical="center"/>
    </xf>
    <xf numFmtId="49" fontId="8" fillId="0" borderId="39" xfId="6" applyNumberFormat="1" applyFont="1" applyBorder="1">
      <alignment vertical="center"/>
    </xf>
    <xf numFmtId="49" fontId="8" fillId="0" borderId="6" xfId="6" applyNumberFormat="1" applyFont="1" applyBorder="1">
      <alignment vertical="center"/>
    </xf>
    <xf numFmtId="49" fontId="8" fillId="4" borderId="6" xfId="6" applyNumberFormat="1" applyFont="1" applyFill="1" applyBorder="1">
      <alignment vertical="center"/>
    </xf>
    <xf numFmtId="49" fontId="8" fillId="4" borderId="0" xfId="6" applyNumberFormat="1" applyFont="1" applyFill="1">
      <alignment vertical="center"/>
    </xf>
    <xf numFmtId="49" fontId="40" fillId="0" borderId="0" xfId="6" applyNumberFormat="1" applyFont="1">
      <alignment vertical="center"/>
    </xf>
    <xf numFmtId="49" fontId="33" fillId="2" borderId="3" xfId="6" applyNumberFormat="1" applyFont="1" applyFill="1" applyBorder="1" applyAlignment="1" applyProtection="1">
      <alignment horizontal="center" vertical="center" shrinkToFit="1"/>
      <protection locked="0"/>
    </xf>
    <xf numFmtId="49" fontId="8" fillId="0" borderId="3" xfId="6" applyNumberFormat="1" applyFont="1" applyBorder="1">
      <alignment vertical="center"/>
    </xf>
    <xf numFmtId="49" fontId="8" fillId="0" borderId="40" xfId="6" applyNumberFormat="1" applyFont="1" applyBorder="1">
      <alignment vertical="center"/>
    </xf>
    <xf numFmtId="49" fontId="8" fillId="0" borderId="50" xfId="6" applyNumberFormat="1" applyFont="1" applyBorder="1" applyAlignment="1">
      <alignment horizontal="center" vertical="top" textRotation="255"/>
    </xf>
    <xf numFmtId="49" fontId="8" fillId="0" borderId="16" xfId="6" applyNumberFormat="1" applyFont="1" applyBorder="1">
      <alignment vertical="center"/>
    </xf>
    <xf numFmtId="49" fontId="33" fillId="2" borderId="0" xfId="6" applyNumberFormat="1" applyFont="1" applyFill="1" applyAlignment="1" applyProtection="1">
      <alignment horizontal="center" vertical="center" shrinkToFit="1"/>
      <protection locked="0"/>
    </xf>
    <xf numFmtId="49" fontId="33" fillId="2" borderId="6" xfId="6" applyNumberFormat="1" applyFont="1" applyFill="1" applyBorder="1" applyAlignment="1" applyProtection="1">
      <alignment horizontal="center" vertical="center" shrinkToFit="1"/>
      <protection locked="0"/>
    </xf>
    <xf numFmtId="49" fontId="8" fillId="0" borderId="18" xfId="6" applyNumberFormat="1" applyFont="1" applyBorder="1">
      <alignment vertical="center"/>
    </xf>
    <xf numFmtId="49" fontId="40" fillId="0" borderId="6" xfId="6" applyNumberFormat="1" applyFont="1" applyBorder="1">
      <alignment vertical="center"/>
    </xf>
    <xf numFmtId="49" fontId="8" fillId="0" borderId="0" xfId="6" applyNumberFormat="1" applyFont="1" applyAlignment="1">
      <alignment horizontal="center" vertical="center"/>
    </xf>
    <xf numFmtId="49" fontId="7" fillId="0" borderId="6" xfId="6" applyNumberFormat="1" applyFont="1" applyBorder="1" applyAlignment="1" applyProtection="1">
      <alignment vertical="center" shrinkToFit="1"/>
      <protection locked="0"/>
    </xf>
    <xf numFmtId="49" fontId="8" fillId="0" borderId="32" xfId="6" applyNumberFormat="1" applyFont="1" applyBorder="1">
      <alignment vertical="center"/>
    </xf>
    <xf numFmtId="49" fontId="8" fillId="0" borderId="4" xfId="6" applyNumberFormat="1" applyFont="1" applyBorder="1" applyAlignment="1">
      <alignment horizontal="center" vertical="center"/>
    </xf>
    <xf numFmtId="49" fontId="10" fillId="0" borderId="52" xfId="6" applyNumberFormat="1" applyFont="1" applyBorder="1">
      <alignment vertical="center"/>
    </xf>
    <xf numFmtId="49" fontId="8" fillId="0" borderId="2" xfId="6" applyNumberFormat="1" applyFont="1" applyBorder="1">
      <alignment vertical="center"/>
    </xf>
    <xf numFmtId="49" fontId="8" fillId="0" borderId="17" xfId="6" applyNumberFormat="1" applyFont="1" applyBorder="1">
      <alignment vertical="center"/>
    </xf>
    <xf numFmtId="49" fontId="8" fillId="0" borderId="52" xfId="6" applyNumberFormat="1" applyFont="1" applyBorder="1">
      <alignment vertical="center"/>
    </xf>
    <xf numFmtId="49" fontId="10" fillId="0" borderId="7" xfId="6" applyNumberFormat="1" applyFont="1" applyBorder="1">
      <alignment vertical="center"/>
    </xf>
    <xf numFmtId="49" fontId="8" fillId="0" borderId="8" xfId="6" applyNumberFormat="1" applyFont="1" applyBorder="1" applyAlignment="1">
      <alignment horizontal="center" vertical="center"/>
    </xf>
    <xf numFmtId="49" fontId="8" fillId="4" borderId="3" xfId="6" applyNumberFormat="1" applyFont="1" applyFill="1" applyBorder="1">
      <alignment vertical="center"/>
    </xf>
    <xf numFmtId="49" fontId="8" fillId="4" borderId="4" xfId="6" applyNumberFormat="1" applyFont="1" applyFill="1" applyBorder="1">
      <alignment vertical="center"/>
    </xf>
    <xf numFmtId="49" fontId="8" fillId="4" borderId="5" xfId="6" applyNumberFormat="1" applyFont="1" applyFill="1" applyBorder="1">
      <alignment vertical="center"/>
    </xf>
    <xf numFmtId="49" fontId="8" fillId="0" borderId="4" xfId="6" applyNumberFormat="1" applyFont="1" applyBorder="1">
      <alignment vertical="center"/>
    </xf>
    <xf numFmtId="49" fontId="8" fillId="2" borderId="4" xfId="6" applyNumberFormat="1" applyFont="1" applyFill="1" applyBorder="1" applyAlignment="1" applyProtection="1">
      <alignment horizontal="center" vertical="center" shrinkToFit="1"/>
      <protection locked="0"/>
    </xf>
    <xf numFmtId="49" fontId="8" fillId="0" borderId="5" xfId="6" applyNumberFormat="1" applyFont="1" applyBorder="1">
      <alignment vertical="center"/>
    </xf>
    <xf numFmtId="49" fontId="8" fillId="4" borderId="16" xfId="6" applyNumberFormat="1" applyFont="1" applyFill="1" applyBorder="1">
      <alignment vertical="center"/>
    </xf>
    <xf numFmtId="49" fontId="10" fillId="0" borderId="0" xfId="6" applyNumberFormat="1" applyFont="1">
      <alignment vertical="center"/>
    </xf>
    <xf numFmtId="49" fontId="8" fillId="4" borderId="7" xfId="6" applyNumberFormat="1" applyFont="1" applyFill="1" applyBorder="1">
      <alignment vertical="center"/>
    </xf>
    <xf numFmtId="49" fontId="8" fillId="4" borderId="8" xfId="6" applyNumberFormat="1" applyFont="1" applyFill="1" applyBorder="1">
      <alignment vertical="center"/>
    </xf>
    <xf numFmtId="49" fontId="8" fillId="4" borderId="9" xfId="6" applyNumberFormat="1" applyFont="1" applyFill="1" applyBorder="1">
      <alignment vertical="center"/>
    </xf>
    <xf numFmtId="49" fontId="33" fillId="2" borderId="8" xfId="6" applyNumberFormat="1" applyFont="1" applyFill="1" applyBorder="1" applyAlignment="1" applyProtection="1">
      <alignment horizontal="center" vertical="center" shrinkToFit="1"/>
      <protection locked="0"/>
    </xf>
    <xf numFmtId="49" fontId="40" fillId="0" borderId="8" xfId="6" applyNumberFormat="1" applyFont="1" applyBorder="1">
      <alignment vertical="center"/>
    </xf>
    <xf numFmtId="49" fontId="40" fillId="0" borderId="0" xfId="6" applyNumberFormat="1" applyFont="1" applyAlignment="1">
      <alignment horizontal="right" vertical="center"/>
    </xf>
    <xf numFmtId="49" fontId="8" fillId="0" borderId="0" xfId="6" applyNumberFormat="1" applyFont="1" applyAlignment="1">
      <alignment horizontal="center" vertical="center" shrinkToFit="1"/>
    </xf>
    <xf numFmtId="49" fontId="8" fillId="0" borderId="8" xfId="6" applyNumberFormat="1" applyFont="1" applyBorder="1" applyAlignment="1">
      <alignment horizontal="center" vertical="center" shrinkToFit="1"/>
    </xf>
    <xf numFmtId="0" fontId="8" fillId="0" borderId="6" xfId="6" applyFont="1" applyBorder="1" applyAlignment="1">
      <alignment horizontal="center" vertical="center"/>
    </xf>
    <xf numFmtId="0" fontId="8" fillId="0" borderId="0" xfId="6" applyFont="1" applyAlignment="1">
      <alignment horizontal="center" vertical="center"/>
    </xf>
    <xf numFmtId="49" fontId="8" fillId="0" borderId="72" xfId="6" applyNumberFormat="1" applyFont="1" applyBorder="1">
      <alignment vertical="center"/>
    </xf>
    <xf numFmtId="49" fontId="8" fillId="0" borderId="1" xfId="6" applyNumberFormat="1" applyFont="1" applyBorder="1">
      <alignment vertical="center"/>
    </xf>
    <xf numFmtId="49" fontId="8" fillId="0" borderId="7" xfId="6" applyNumberFormat="1" applyFont="1" applyBorder="1" applyAlignment="1">
      <alignment horizontal="center" vertical="center" shrinkToFit="1"/>
    </xf>
    <xf numFmtId="0" fontId="8" fillId="0" borderId="7" xfId="6" applyFont="1" applyBorder="1" applyAlignment="1">
      <alignment horizontal="center" vertical="center"/>
    </xf>
    <xf numFmtId="0" fontId="8" fillId="0" borderId="8" xfId="6" applyFont="1" applyBorder="1" applyAlignment="1">
      <alignment horizontal="center" vertical="center"/>
    </xf>
    <xf numFmtId="49" fontId="8" fillId="0" borderId="47" xfId="6" applyNumberFormat="1" applyFont="1" applyBorder="1">
      <alignment vertical="center"/>
    </xf>
    <xf numFmtId="49" fontId="8" fillId="0" borderId="15" xfId="6" applyNumberFormat="1" applyFont="1" applyBorder="1">
      <alignment vertical="center"/>
    </xf>
    <xf numFmtId="49" fontId="8" fillId="0" borderId="11" xfId="6" applyNumberFormat="1" applyFont="1" applyBorder="1">
      <alignment vertical="center"/>
    </xf>
    <xf numFmtId="49" fontId="40" fillId="0" borderId="11" xfId="6" applyNumberFormat="1" applyFont="1" applyBorder="1">
      <alignment vertical="center"/>
    </xf>
    <xf numFmtId="49" fontId="7" fillId="0" borderId="15" xfId="6" applyNumberFormat="1" applyFont="1" applyBorder="1" applyAlignment="1" applyProtection="1">
      <alignment vertical="center" shrinkToFit="1"/>
      <protection locked="0"/>
    </xf>
    <xf numFmtId="49" fontId="8" fillId="0" borderId="13" xfId="6" applyNumberFormat="1" applyFont="1" applyBorder="1">
      <alignment vertical="center"/>
    </xf>
    <xf numFmtId="49" fontId="7" fillId="0" borderId="21" xfId="1" applyNumberFormat="1" applyFont="1" applyBorder="1">
      <alignment vertical="center"/>
    </xf>
    <xf numFmtId="0" fontId="7" fillId="0" borderId="22" xfId="1" applyFont="1" applyBorder="1">
      <alignment vertical="center"/>
    </xf>
    <xf numFmtId="0" fontId="29" fillId="0" borderId="21" xfId="1" applyFont="1" applyBorder="1">
      <alignment vertical="center"/>
    </xf>
    <xf numFmtId="0" fontId="33" fillId="2" borderId="22" xfId="1" applyFont="1" applyFill="1" applyBorder="1" applyAlignment="1" applyProtection="1">
      <alignment horizontal="center" vertical="center"/>
      <protection locked="0"/>
    </xf>
    <xf numFmtId="0" fontId="29" fillId="0" borderId="22" xfId="1" applyFont="1" applyBorder="1">
      <alignment vertical="center"/>
    </xf>
    <xf numFmtId="0" fontId="29" fillId="0" borderId="23" xfId="1" applyFont="1" applyBorder="1">
      <alignment vertical="center"/>
    </xf>
    <xf numFmtId="0" fontId="29" fillId="0" borderId="0" xfId="1" applyFont="1" applyAlignment="1">
      <alignment horizontal="center" vertical="center"/>
    </xf>
    <xf numFmtId="0" fontId="29" fillId="4" borderId="6" xfId="1" applyFont="1" applyFill="1" applyBorder="1">
      <alignment vertical="center"/>
    </xf>
    <xf numFmtId="0" fontId="29" fillId="4" borderId="0" xfId="1" applyFont="1" applyFill="1">
      <alignment vertical="center"/>
    </xf>
    <xf numFmtId="0" fontId="7" fillId="4" borderId="0" xfId="1" applyFont="1" applyFill="1" applyAlignment="1">
      <alignment horizontal="distributed" vertical="center"/>
    </xf>
    <xf numFmtId="0" fontId="7" fillId="4" borderId="16" xfId="1" applyFont="1" applyFill="1" applyBorder="1" applyAlignment="1">
      <alignment horizontal="distributed" vertical="center"/>
    </xf>
    <xf numFmtId="56" fontId="7" fillId="0" borderId="0" xfId="1" applyNumberFormat="1" applyFont="1">
      <alignment vertical="center"/>
    </xf>
    <xf numFmtId="0" fontId="7" fillId="4" borderId="16" xfId="1" applyFont="1" applyFill="1" applyBorder="1">
      <alignment vertical="center"/>
    </xf>
    <xf numFmtId="0" fontId="7" fillId="4" borderId="52" xfId="1" applyFont="1" applyFill="1" applyBorder="1" applyAlignment="1">
      <alignment horizontal="distributed" vertical="center"/>
    </xf>
    <xf numFmtId="0" fontId="7" fillId="4" borderId="2" xfId="1" applyFont="1" applyFill="1" applyBorder="1" applyAlignment="1">
      <alignment horizontal="distributed" vertical="center"/>
    </xf>
    <xf numFmtId="0" fontId="7" fillId="4" borderId="53" xfId="1" applyFont="1" applyFill="1" applyBorder="1" applyAlignment="1">
      <alignment horizontal="distributed" vertical="center"/>
    </xf>
    <xf numFmtId="0" fontId="7" fillId="0" borderId="2" xfId="1" applyFont="1" applyBorder="1">
      <alignment vertical="center"/>
    </xf>
    <xf numFmtId="0" fontId="7" fillId="0" borderId="2" xfId="1" applyFont="1" applyBorder="1" applyAlignment="1">
      <alignment horizontal="center" vertical="center"/>
    </xf>
    <xf numFmtId="0" fontId="7" fillId="0" borderId="53" xfId="1" applyFont="1" applyBorder="1" applyAlignment="1">
      <alignment horizontal="center" vertical="center"/>
    </xf>
    <xf numFmtId="0" fontId="7" fillId="0" borderId="77" xfId="1" applyFont="1" applyBorder="1">
      <alignment vertical="center"/>
    </xf>
    <xf numFmtId="0" fontId="7" fillId="0" borderId="77" xfId="1" applyFont="1" applyBorder="1" applyAlignment="1">
      <alignment horizontal="center" vertical="center"/>
    </xf>
    <xf numFmtId="0" fontId="29" fillId="0" borderId="77" xfId="1" applyFont="1" applyBorder="1">
      <alignment vertical="center"/>
    </xf>
    <xf numFmtId="0" fontId="7" fillId="0" borderId="78" xfId="1" applyFont="1" applyBorder="1" applyAlignment="1">
      <alignment horizontal="center" vertical="center"/>
    </xf>
    <xf numFmtId="0" fontId="7" fillId="4" borderId="6" xfId="1" applyFont="1" applyFill="1" applyBorder="1" applyAlignment="1">
      <alignment horizontal="distributed" vertical="center"/>
    </xf>
    <xf numFmtId="0" fontId="7" fillId="4" borderId="7" xfId="1" applyFont="1" applyFill="1" applyBorder="1" applyAlignment="1">
      <alignment horizontal="distributed" vertical="center"/>
    </xf>
    <xf numFmtId="0" fontId="7" fillId="4" borderId="8" xfId="1" applyFont="1" applyFill="1" applyBorder="1" applyAlignment="1">
      <alignment horizontal="distributed" vertical="center"/>
    </xf>
    <xf numFmtId="0" fontId="7" fillId="4" borderId="9" xfId="1" applyFont="1" applyFill="1" applyBorder="1" applyAlignment="1">
      <alignment horizontal="distributed" vertical="center"/>
    </xf>
    <xf numFmtId="0" fontId="33" fillId="2" borderId="4" xfId="1" applyFont="1" applyFill="1" applyBorder="1" applyAlignment="1" applyProtection="1">
      <alignment horizontal="center" vertical="center"/>
      <protection locked="0"/>
    </xf>
    <xf numFmtId="0" fontId="7" fillId="0" borderId="16" xfId="1" applyFont="1" applyBorder="1" applyAlignment="1">
      <alignment horizontal="left" vertical="center"/>
    </xf>
    <xf numFmtId="0" fontId="7" fillId="4" borderId="0" xfId="1" applyFont="1" applyFill="1" applyAlignment="1">
      <alignment horizontal="left" vertical="center"/>
    </xf>
    <xf numFmtId="0" fontId="7" fillId="0" borderId="0" xfId="1" applyFont="1" applyAlignment="1">
      <alignment horizontal="center" vertical="center" shrinkToFit="1"/>
    </xf>
    <xf numFmtId="0" fontId="10" fillId="0" borderId="0" xfId="1" applyFont="1" applyAlignment="1">
      <alignment horizontal="left" vertical="center"/>
    </xf>
    <xf numFmtId="0" fontId="7" fillId="0" borderId="79" xfId="1" applyFont="1" applyBorder="1" applyAlignment="1">
      <alignment horizontal="left" vertical="center"/>
    </xf>
    <xf numFmtId="0" fontId="7" fillId="0" borderId="2" xfId="1" applyFont="1" applyBorder="1" applyAlignment="1">
      <alignment horizontal="left" vertical="center"/>
    </xf>
    <xf numFmtId="49" fontId="7" fillId="0" borderId="0" xfId="1" applyNumberFormat="1" applyFont="1" applyAlignment="1"/>
    <xf numFmtId="0" fontId="7" fillId="0" borderId="16" xfId="1" applyFont="1" applyBorder="1" applyAlignment="1"/>
    <xf numFmtId="0" fontId="7" fillId="0" borderId="3" xfId="1" applyFont="1" applyBorder="1" applyAlignment="1">
      <alignment horizontal="center" vertical="center"/>
    </xf>
    <xf numFmtId="0" fontId="36" fillId="0" borderId="4" xfId="1" applyFont="1" applyBorder="1" applyProtection="1">
      <alignment vertical="center"/>
      <protection locked="0"/>
    </xf>
    <xf numFmtId="0" fontId="33" fillId="2" borderId="0" xfId="1" applyFont="1" applyFill="1" applyAlignment="1" applyProtection="1">
      <alignment horizontal="left" vertical="center"/>
      <protection locked="0"/>
    </xf>
    <xf numFmtId="0" fontId="36" fillId="0" borderId="0" xfId="1" applyFont="1" applyAlignment="1" applyProtection="1">
      <alignment horizontal="center" vertical="center"/>
      <protection locked="0"/>
    </xf>
    <xf numFmtId="0" fontId="7" fillId="0" borderId="0" xfId="1" applyFont="1" applyAlignment="1">
      <alignment horizontal="distributed"/>
    </xf>
    <xf numFmtId="0" fontId="7" fillId="0" borderId="16" xfId="1" applyFont="1" applyBorder="1" applyAlignment="1">
      <alignment horizontal="distributed"/>
    </xf>
    <xf numFmtId="0" fontId="7" fillId="0" borderId="32" xfId="1" applyFont="1" applyBorder="1" applyAlignment="1">
      <alignment horizontal="left" vertical="center"/>
    </xf>
    <xf numFmtId="0" fontId="7" fillId="0" borderId="32" xfId="1" applyFont="1" applyBorder="1" applyAlignment="1">
      <alignment horizontal="center" vertical="center"/>
    </xf>
    <xf numFmtId="0" fontId="36" fillId="0" borderId="32" xfId="1" applyFont="1" applyBorder="1" applyProtection="1">
      <alignment vertical="center"/>
      <protection locked="0"/>
    </xf>
    <xf numFmtId="0" fontId="7" fillId="0" borderId="33" xfId="1" applyFont="1" applyBorder="1" applyAlignment="1">
      <alignment horizontal="center" vertical="center"/>
    </xf>
    <xf numFmtId="0" fontId="7" fillId="0" borderId="8" xfId="1" applyFont="1" applyBorder="1" applyAlignment="1" applyProtection="1">
      <alignment vertical="center" shrinkToFit="1"/>
      <protection locked="0"/>
    </xf>
    <xf numFmtId="0" fontId="7" fillId="0" borderId="9" xfId="1" applyFont="1" applyBorder="1" applyAlignment="1" applyProtection="1">
      <alignment vertical="center" shrinkToFit="1"/>
      <protection locked="0"/>
    </xf>
    <xf numFmtId="0" fontId="7" fillId="0" borderId="4" xfId="1" applyFont="1" applyBorder="1" applyAlignment="1">
      <alignment horizontal="right" vertical="center"/>
    </xf>
    <xf numFmtId="0" fontId="7" fillId="0" borderId="0" xfId="1" applyFont="1" applyProtection="1">
      <alignment vertical="center"/>
      <protection locked="0"/>
    </xf>
    <xf numFmtId="0" fontId="7" fillId="0" borderId="80" xfId="1" applyFont="1" applyBorder="1" applyAlignment="1">
      <alignment horizontal="center" vertical="center"/>
    </xf>
    <xf numFmtId="0" fontId="7" fillId="0" borderId="81" xfId="1" applyFont="1" applyBorder="1">
      <alignment vertical="center"/>
    </xf>
    <xf numFmtId="0" fontId="7" fillId="0" borderId="81" xfId="1" applyFont="1" applyBorder="1" applyAlignment="1">
      <alignment horizontal="left" vertical="center"/>
    </xf>
    <xf numFmtId="0" fontId="33" fillId="2" borderId="81" xfId="1" applyFont="1" applyFill="1" applyBorder="1" applyAlignment="1" applyProtection="1">
      <alignment horizontal="center" vertical="center"/>
      <protection locked="0"/>
    </xf>
    <xf numFmtId="0" fontId="7" fillId="0" borderId="81" xfId="1" applyFont="1" applyBorder="1" applyAlignment="1">
      <alignment horizontal="center" vertical="center"/>
    </xf>
    <xf numFmtId="0" fontId="7" fillId="0" borderId="82" xfId="1" applyFont="1" applyBorder="1" applyAlignment="1">
      <alignment horizontal="center" vertical="center"/>
    </xf>
    <xf numFmtId="0" fontId="29" fillId="4" borderId="8" xfId="1" applyFont="1" applyFill="1" applyBorder="1">
      <alignment vertical="center"/>
    </xf>
    <xf numFmtId="0" fontId="37" fillId="0" borderId="0" xfId="1" applyFont="1">
      <alignment vertical="center"/>
    </xf>
    <xf numFmtId="0" fontId="36" fillId="0" borderId="4" xfId="1" applyFont="1" applyBorder="1" applyAlignment="1">
      <alignment horizontal="center" vertical="center"/>
    </xf>
    <xf numFmtId="0" fontId="7" fillId="0" borderId="7" xfId="1" applyFont="1" applyBorder="1" applyAlignment="1">
      <alignment horizontal="distributed" vertical="center"/>
    </xf>
    <xf numFmtId="0" fontId="7" fillId="0" borderId="8" xfId="1" applyFont="1" applyBorder="1" applyAlignment="1">
      <alignment horizontal="right" vertical="center"/>
    </xf>
    <xf numFmtId="0" fontId="36" fillId="0" borderId="8" xfId="1" applyFont="1" applyBorder="1" applyAlignment="1">
      <alignment horizontal="center" vertical="center"/>
    </xf>
    <xf numFmtId="0" fontId="33" fillId="2" borderId="8" xfId="1" applyFont="1" applyFill="1" applyBorder="1" applyAlignment="1" applyProtection="1">
      <alignment horizontal="center" vertical="center"/>
      <protection locked="0"/>
    </xf>
    <xf numFmtId="0" fontId="33" fillId="2" borderId="54" xfId="1" applyFont="1" applyFill="1" applyBorder="1" applyAlignment="1" applyProtection="1">
      <alignment horizontal="center" vertical="center"/>
      <protection locked="0"/>
    </xf>
    <xf numFmtId="0" fontId="7" fillId="0" borderId="55" xfId="1" applyFont="1" applyBorder="1">
      <alignment vertical="center"/>
    </xf>
    <xf numFmtId="0" fontId="37" fillId="0" borderId="55" xfId="1" applyFont="1" applyBorder="1" applyProtection="1">
      <alignment vertical="center"/>
      <protection locked="0"/>
    </xf>
    <xf numFmtId="0" fontId="29" fillId="0" borderId="55" xfId="1" applyFont="1" applyBorder="1">
      <alignment vertical="center"/>
    </xf>
    <xf numFmtId="0" fontId="29" fillId="0" borderId="56" xfId="1" applyFont="1" applyBorder="1">
      <alignment vertical="center"/>
    </xf>
    <xf numFmtId="0" fontId="36" fillId="0" borderId="5" xfId="1" applyFont="1" applyBorder="1" applyProtection="1">
      <alignment vertical="center"/>
      <protection locked="0"/>
    </xf>
    <xf numFmtId="0" fontId="7" fillId="0" borderId="7" xfId="1" applyFont="1" applyBorder="1" applyAlignment="1">
      <alignment horizontal="right" vertical="center"/>
    </xf>
    <xf numFmtId="0" fontId="33" fillId="2" borderId="8" xfId="1" applyFont="1" applyFill="1" applyBorder="1" applyProtection="1">
      <alignment vertical="center"/>
      <protection locked="0"/>
    </xf>
    <xf numFmtId="0" fontId="36" fillId="0" borderId="4" xfId="1" applyFont="1" applyBorder="1">
      <alignment vertical="center"/>
    </xf>
    <xf numFmtId="0" fontId="36" fillId="0" borderId="9" xfId="1" applyFont="1" applyBorder="1" applyProtection="1">
      <alignment vertical="center"/>
      <protection locked="0"/>
    </xf>
    <xf numFmtId="0" fontId="34" fillId="0" borderId="3" xfId="1" applyFont="1" applyBorder="1" applyAlignment="1">
      <alignment horizontal="center" vertical="center"/>
    </xf>
    <xf numFmtId="0" fontId="36" fillId="0" borderId="16" xfId="1" applyFont="1" applyBorder="1" applyProtection="1">
      <alignment vertical="center"/>
      <protection locked="0"/>
    </xf>
    <xf numFmtId="0" fontId="7" fillId="4" borderId="15" xfId="1" applyFont="1" applyFill="1" applyBorder="1">
      <alignment vertical="center"/>
    </xf>
    <xf numFmtId="0" fontId="7" fillId="4" borderId="11" xfId="1" applyFont="1" applyFill="1" applyBorder="1">
      <alignment vertical="center"/>
    </xf>
    <xf numFmtId="0" fontId="7" fillId="4" borderId="12" xfId="1" applyFont="1" applyFill="1" applyBorder="1">
      <alignment vertical="center"/>
    </xf>
    <xf numFmtId="0" fontId="7" fillId="0" borderId="15" xfId="1" applyFont="1" applyBorder="1" applyAlignment="1">
      <alignment horizontal="right" vertical="center"/>
    </xf>
    <xf numFmtId="0" fontId="43" fillId="2" borderId="11" xfId="1" applyFont="1" applyFill="1" applyBorder="1" applyProtection="1">
      <alignment vertical="center"/>
      <protection locked="0"/>
    </xf>
    <xf numFmtId="0" fontId="36" fillId="3" borderId="11" xfId="1" applyFont="1" applyFill="1" applyBorder="1" applyAlignment="1" applyProtection="1">
      <alignment vertical="center" shrinkToFit="1"/>
      <protection locked="0"/>
    </xf>
    <xf numFmtId="49" fontId="7" fillId="0" borderId="22" xfId="1" applyNumberFormat="1" applyFont="1" applyBorder="1">
      <alignment vertical="center"/>
    </xf>
    <xf numFmtId="0" fontId="7" fillId="0" borderId="22" xfId="1" applyFont="1" applyBorder="1" applyAlignment="1">
      <alignment horizontal="left" vertical="center"/>
    </xf>
    <xf numFmtId="0" fontId="7" fillId="0" borderId="54" xfId="1" applyFont="1" applyBorder="1" applyAlignment="1">
      <alignment horizontal="center" vertical="center"/>
    </xf>
    <xf numFmtId="0" fontId="7" fillId="0" borderId="10" xfId="1" applyFont="1" applyBorder="1" applyAlignment="1">
      <alignment horizontal="left" vertical="center"/>
    </xf>
    <xf numFmtId="0" fontId="7" fillId="0" borderId="10" xfId="1" applyFont="1" applyBorder="1">
      <alignment vertical="center"/>
    </xf>
    <xf numFmtId="0" fontId="7" fillId="0" borderId="10" xfId="1" applyFont="1" applyBorder="1" applyAlignment="1">
      <alignment horizontal="center" vertical="center"/>
    </xf>
    <xf numFmtId="0" fontId="7" fillId="0" borderId="83" xfId="1" applyFont="1" applyBorder="1" applyAlignment="1">
      <alignment horizontal="center" vertical="center"/>
    </xf>
    <xf numFmtId="0" fontId="33" fillId="2" borderId="29" xfId="1" applyFont="1" applyFill="1" applyBorder="1" applyAlignment="1" applyProtection="1">
      <alignment horizontal="center" vertical="center"/>
      <protection locked="0"/>
    </xf>
    <xf numFmtId="0" fontId="7" fillId="0" borderId="30" xfId="1" applyFont="1" applyBorder="1" applyAlignment="1">
      <alignment horizontal="left" vertical="center"/>
    </xf>
    <xf numFmtId="0" fontId="10" fillId="0" borderId="8" xfId="1" applyFont="1" applyBorder="1" applyAlignment="1">
      <alignment horizontal="left" vertical="center"/>
    </xf>
    <xf numFmtId="0" fontId="7" fillId="0" borderId="12" xfId="1" applyFont="1" applyBorder="1">
      <alignment vertical="center"/>
    </xf>
    <xf numFmtId="0" fontId="7" fillId="0" borderId="11" xfId="1" applyFont="1" applyBorder="1" applyAlignment="1">
      <alignment horizontal="left" vertical="center"/>
    </xf>
    <xf numFmtId="0" fontId="33" fillId="2" borderId="15" xfId="1" applyFont="1" applyFill="1" applyBorder="1" applyAlignment="1" applyProtection="1">
      <alignment horizontal="center" vertical="center"/>
      <protection locked="0"/>
    </xf>
    <xf numFmtId="0" fontId="19" fillId="0" borderId="0" xfId="1" applyFont="1" applyAlignment="1">
      <alignment vertical="top"/>
    </xf>
    <xf numFmtId="0" fontId="30" fillId="0" borderId="11" xfId="1" applyFont="1" applyBorder="1">
      <alignment vertical="center"/>
    </xf>
    <xf numFmtId="0" fontId="8" fillId="0" borderId="27" xfId="1" applyFont="1" applyBorder="1">
      <alignment vertical="center"/>
    </xf>
    <xf numFmtId="0" fontId="8" fillId="0" borderId="14" xfId="1" applyFont="1" applyBorder="1">
      <alignment vertical="center"/>
    </xf>
    <xf numFmtId="0" fontId="43" fillId="2" borderId="6" xfId="1" applyFont="1" applyFill="1" applyBorder="1" applyProtection="1">
      <alignment vertical="center"/>
      <protection locked="0"/>
    </xf>
    <xf numFmtId="0" fontId="33" fillId="0" borderId="0" xfId="1" applyFont="1" applyAlignment="1" applyProtection="1">
      <alignment horizontal="center" vertical="center"/>
      <protection locked="0"/>
    </xf>
    <xf numFmtId="0" fontId="43" fillId="2" borderId="3" xfId="1" applyFont="1" applyFill="1" applyBorder="1" applyProtection="1">
      <alignment vertical="center"/>
      <protection locked="0"/>
    </xf>
    <xf numFmtId="56" fontId="7" fillId="0" borderId="0" xfId="1" applyNumberFormat="1" applyFont="1" applyAlignment="1">
      <alignment horizontal="center" vertical="center"/>
    </xf>
    <xf numFmtId="0" fontId="26" fillId="2" borderId="0" xfId="1" applyFont="1" applyFill="1" applyAlignment="1" applyProtection="1">
      <alignment horizontal="center" vertical="center" shrinkToFit="1"/>
      <protection locked="0"/>
    </xf>
    <xf numFmtId="0" fontId="29" fillId="0" borderId="6" xfId="1" applyFont="1" applyBorder="1" applyAlignment="1">
      <alignment horizontal="center" vertical="center"/>
    </xf>
    <xf numFmtId="56" fontId="7" fillId="0" borderId="6" xfId="1" applyNumberFormat="1" applyFont="1" applyBorder="1" applyAlignment="1">
      <alignment horizontal="center" vertical="center"/>
    </xf>
    <xf numFmtId="0" fontId="36" fillId="0" borderId="0" xfId="1" applyFont="1" applyAlignment="1">
      <alignment horizontal="center" vertical="center"/>
    </xf>
    <xf numFmtId="0" fontId="42" fillId="0" borderId="16" xfId="1" applyFont="1" applyBorder="1" applyAlignment="1">
      <alignment horizontal="right" vertical="center"/>
    </xf>
    <xf numFmtId="0" fontId="44" fillId="0" borderId="6" xfId="1" applyFont="1" applyBorder="1" applyAlignment="1" applyProtection="1">
      <alignment horizontal="center" vertical="center"/>
      <protection locked="0"/>
    </xf>
    <xf numFmtId="0" fontId="31" fillId="0" borderId="16" xfId="1" applyFont="1" applyBorder="1" applyAlignment="1">
      <alignment horizontal="right" vertical="center"/>
    </xf>
    <xf numFmtId="0" fontId="33" fillId="0" borderId="6" xfId="1" applyFont="1" applyBorder="1" applyAlignment="1" applyProtection="1">
      <alignment horizontal="center" vertical="center"/>
      <protection locked="0"/>
    </xf>
    <xf numFmtId="0" fontId="42" fillId="0" borderId="9" xfId="1" applyFont="1" applyBorder="1" applyAlignment="1">
      <alignment horizontal="right" vertical="center"/>
    </xf>
    <xf numFmtId="0" fontId="7" fillId="0" borderId="6" xfId="1" applyFont="1" applyBorder="1" applyAlignment="1">
      <alignment horizontal="left" vertical="center"/>
    </xf>
    <xf numFmtId="0" fontId="7" fillId="0" borderId="3" xfId="1" applyFont="1" applyBorder="1" applyAlignment="1" applyProtection="1">
      <alignment horizontal="center" vertical="center"/>
      <protection locked="0"/>
    </xf>
    <xf numFmtId="0" fontId="7" fillId="0" borderId="16" xfId="1" applyFont="1" applyBorder="1" applyAlignment="1">
      <alignment horizontal="right" vertical="center"/>
    </xf>
    <xf numFmtId="0" fontId="7" fillId="0" borderId="0" xfId="1" applyFont="1" applyAlignment="1" applyProtection="1">
      <alignment horizontal="right" vertical="center"/>
      <protection locked="0"/>
    </xf>
    <xf numFmtId="0" fontId="7" fillId="0" borderId="0" xfId="1" applyFont="1" applyAlignment="1" applyProtection="1">
      <alignment horizontal="center" vertical="center"/>
      <protection locked="0"/>
    </xf>
    <xf numFmtId="0" fontId="8" fillId="0" borderId="8" xfId="1" applyFont="1" applyBorder="1">
      <alignment vertical="center"/>
    </xf>
    <xf numFmtId="0" fontId="7" fillId="0" borderId="9" xfId="1" applyFont="1" applyBorder="1" applyAlignment="1">
      <alignment horizontal="right" vertical="center"/>
    </xf>
    <xf numFmtId="0" fontId="8" fillId="0" borderId="4" xfId="1" applyFont="1" applyBorder="1">
      <alignment vertical="center"/>
    </xf>
    <xf numFmtId="0" fontId="10" fillId="0" borderId="4" xfId="1" applyFont="1" applyBorder="1">
      <alignment vertical="center"/>
    </xf>
    <xf numFmtId="0" fontId="10" fillId="0" borderId="4" xfId="1" applyFont="1" applyBorder="1" applyAlignment="1">
      <alignment horizontal="left" vertical="center"/>
    </xf>
    <xf numFmtId="0" fontId="10" fillId="0" borderId="4" xfId="1" applyFont="1" applyBorder="1" applyAlignment="1">
      <alignment horizontal="right" vertical="center"/>
    </xf>
    <xf numFmtId="0" fontId="10" fillId="0" borderId="5" xfId="1" applyFont="1" applyBorder="1">
      <alignment vertical="center"/>
    </xf>
    <xf numFmtId="0" fontId="7" fillId="0" borderId="3" xfId="1" applyFont="1" applyBorder="1" applyAlignment="1">
      <alignment horizontal="center"/>
    </xf>
    <xf numFmtId="0" fontId="20" fillId="0" borderId="4" xfId="1" applyFont="1" applyBorder="1">
      <alignment vertical="center"/>
    </xf>
    <xf numFmtId="0" fontId="20" fillId="0" borderId="16" xfId="1" applyFont="1" applyBorder="1">
      <alignment vertical="center"/>
    </xf>
    <xf numFmtId="0" fontId="7" fillId="0" borderId="16" xfId="1" applyFont="1" applyBorder="1" applyProtection="1">
      <alignment vertical="center"/>
      <protection locked="0"/>
    </xf>
    <xf numFmtId="0" fontId="7" fillId="0" borderId="7" xfId="1" applyFont="1" applyBorder="1">
      <alignment vertical="center"/>
    </xf>
    <xf numFmtId="0" fontId="7" fillId="0" borderId="8" xfId="1" applyFont="1" applyBorder="1" applyProtection="1">
      <alignment vertical="center"/>
      <protection locked="0"/>
    </xf>
    <xf numFmtId="0" fontId="7" fillId="0" borderId="9" xfId="1" applyFont="1" applyBorder="1" applyProtection="1">
      <alignment vertical="center"/>
      <protection locked="0"/>
    </xf>
    <xf numFmtId="0" fontId="7" fillId="0" borderId="17" xfId="1" applyFont="1" applyBorder="1" applyAlignment="1">
      <alignment horizontal="center" vertical="top" textRotation="255"/>
    </xf>
    <xf numFmtId="0" fontId="7" fillId="0" borderId="0" xfId="1" applyFont="1" applyAlignment="1" applyProtection="1">
      <alignment horizontal="center" vertical="center" shrinkToFit="1"/>
      <protection locked="0"/>
    </xf>
    <xf numFmtId="0" fontId="20" fillId="0" borderId="11" xfId="1" applyFont="1" applyBorder="1">
      <alignment vertical="center"/>
    </xf>
    <xf numFmtId="0" fontId="20" fillId="0" borderId="12" xfId="1" applyFont="1" applyBorder="1">
      <alignment vertical="center"/>
    </xf>
    <xf numFmtId="0" fontId="33" fillId="0" borderId="15" xfId="1" applyFont="1" applyBorder="1" applyAlignment="1">
      <alignment horizontal="center" vertical="center"/>
    </xf>
    <xf numFmtId="0" fontId="7" fillId="0" borderId="15" xfId="1" applyFont="1" applyBorder="1" applyAlignment="1">
      <alignment horizontal="left" vertical="center"/>
    </xf>
    <xf numFmtId="0" fontId="42" fillId="0" borderId="27" xfId="1" applyFont="1" applyBorder="1">
      <alignment vertical="center"/>
    </xf>
    <xf numFmtId="0" fontId="31" fillId="0" borderId="21" xfId="1" applyFont="1" applyBorder="1">
      <alignment vertical="center"/>
    </xf>
    <xf numFmtId="0" fontId="42" fillId="0" borderId="14" xfId="1" applyFont="1" applyBorder="1">
      <alignment vertical="center"/>
    </xf>
    <xf numFmtId="0" fontId="31" fillId="0" borderId="11" xfId="1" applyFont="1" applyBorder="1">
      <alignment vertical="center"/>
    </xf>
    <xf numFmtId="49" fontId="7" fillId="0" borderId="0" xfId="1" applyNumberFormat="1" applyFont="1">
      <alignment vertical="center"/>
    </xf>
    <xf numFmtId="0" fontId="34" fillId="0" borderId="4" xfId="1" applyFont="1" applyBorder="1" applyProtection="1">
      <alignment vertical="center"/>
      <protection locked="0"/>
    </xf>
    <xf numFmtId="0" fontId="34" fillId="0" borderId="0" xfId="1" applyFont="1" applyProtection="1">
      <alignment vertical="center"/>
      <protection locked="0"/>
    </xf>
    <xf numFmtId="0" fontId="34" fillId="0" borderId="8" xfId="1" applyFont="1" applyBorder="1" applyProtection="1">
      <alignment vertical="center"/>
      <protection locked="0"/>
    </xf>
    <xf numFmtId="0" fontId="5" fillId="0" borderId="4" xfId="1" applyFont="1" applyBorder="1">
      <alignment vertical="center"/>
    </xf>
    <xf numFmtId="0" fontId="34" fillId="0" borderId="6" xfId="1" applyFont="1" applyBorder="1" applyProtection="1">
      <alignment vertical="center"/>
      <protection locked="0"/>
    </xf>
    <xf numFmtId="0" fontId="5" fillId="0" borderId="0" xfId="1" applyFont="1">
      <alignment vertical="center"/>
    </xf>
    <xf numFmtId="0" fontId="7" fillId="0" borderId="6" xfId="1" applyFont="1" applyBorder="1" applyAlignment="1" applyProtection="1">
      <alignment horizontal="center" vertical="center"/>
      <protection locked="0"/>
    </xf>
    <xf numFmtId="0" fontId="34" fillId="0" borderId="7" xfId="1" applyFont="1" applyBorder="1" applyProtection="1">
      <alignment vertical="center"/>
      <protection locked="0"/>
    </xf>
    <xf numFmtId="0" fontId="7" fillId="0" borderId="7" xfId="1" applyFont="1" applyBorder="1" applyAlignment="1" applyProtection="1">
      <alignment horizontal="center" vertical="center"/>
      <protection locked="0"/>
    </xf>
    <xf numFmtId="0" fontId="5" fillId="0" borderId="7" xfId="1" applyFont="1" applyBorder="1" applyAlignment="1">
      <alignment horizontal="left" vertical="center"/>
    </xf>
    <xf numFmtId="0" fontId="5" fillId="0" borderId="8" xfId="1" applyFont="1" applyBorder="1">
      <alignment vertical="center"/>
    </xf>
    <xf numFmtId="0" fontId="5" fillId="0" borderId="8" xfId="1" applyFont="1" applyBorder="1" applyAlignment="1">
      <alignment horizontal="center" vertical="center"/>
    </xf>
    <xf numFmtId="0" fontId="5" fillId="0" borderId="8" xfId="1" applyFont="1" applyBorder="1" applyAlignment="1">
      <alignment horizontal="left" vertical="center"/>
    </xf>
    <xf numFmtId="0" fontId="5" fillId="0" borderId="8" xfId="1" applyFont="1" applyBorder="1" applyAlignment="1">
      <alignment horizontal="right" vertical="center"/>
    </xf>
    <xf numFmtId="0" fontId="33" fillId="2" borderId="4" xfId="1" applyFont="1" applyFill="1" applyBorder="1" applyAlignment="1">
      <alignment horizontal="left" vertical="center"/>
    </xf>
    <xf numFmtId="0" fontId="7" fillId="0" borderId="31" xfId="1" applyFont="1" applyBorder="1" applyAlignment="1">
      <alignment horizontal="left" vertical="center"/>
    </xf>
    <xf numFmtId="0" fontId="7" fillId="0" borderId="33" xfId="1" applyFont="1" applyBorder="1" applyAlignment="1">
      <alignment horizontal="left" vertical="center"/>
    </xf>
    <xf numFmtId="0" fontId="43" fillId="2" borderId="0" xfId="1" applyFont="1" applyFill="1" applyProtection="1">
      <alignment vertical="center"/>
      <protection locked="0"/>
    </xf>
    <xf numFmtId="0" fontId="7" fillId="0" borderId="50" xfId="1" applyFont="1" applyBorder="1" applyAlignment="1">
      <alignment vertical="top" textRotation="255"/>
    </xf>
    <xf numFmtId="0" fontId="34" fillId="0" borderId="7" xfId="1" applyFont="1" applyBorder="1">
      <alignment vertical="center"/>
    </xf>
    <xf numFmtId="0" fontId="43" fillId="2" borderId="4" xfId="1" applyFont="1" applyFill="1" applyBorder="1" applyProtection="1">
      <alignment vertical="center"/>
      <protection locked="0"/>
    </xf>
    <xf numFmtId="0" fontId="5" fillId="0" borderId="4" xfId="1" applyFont="1" applyBorder="1" applyAlignment="1">
      <alignment horizontal="left" vertical="center"/>
    </xf>
    <xf numFmtId="0" fontId="5" fillId="0" borderId="4" xfId="1" applyFont="1" applyBorder="1" applyProtection="1">
      <alignment vertical="center"/>
      <protection locked="0"/>
    </xf>
    <xf numFmtId="0" fontId="8" fillId="0" borderId="5" xfId="1" applyFont="1" applyBorder="1" applyAlignment="1">
      <alignment horizontal="right" vertical="center"/>
    </xf>
    <xf numFmtId="0" fontId="5" fillId="0" borderId="0" xfId="1" applyFont="1" applyAlignment="1">
      <alignment horizontal="left" vertical="center"/>
    </xf>
    <xf numFmtId="0" fontId="5" fillId="0" borderId="0" xfId="1" applyFont="1" applyProtection="1">
      <alignment vertical="center"/>
      <protection locked="0"/>
    </xf>
    <xf numFmtId="0" fontId="8" fillId="0" borderId="16" xfId="1" applyFont="1" applyBorder="1" applyAlignment="1">
      <alignment horizontal="right" vertical="center"/>
    </xf>
    <xf numFmtId="0" fontId="5" fillId="0" borderId="8" xfId="1" applyFont="1" applyBorder="1" applyAlignment="1">
      <alignment vertical="center" wrapText="1"/>
    </xf>
    <xf numFmtId="0" fontId="8" fillId="0" borderId="9" xfId="1" applyFont="1" applyBorder="1" applyAlignment="1">
      <alignment horizontal="right" vertical="center"/>
    </xf>
    <xf numFmtId="0" fontId="7" fillId="0" borderId="47" xfId="1" applyFont="1" applyBorder="1" applyAlignment="1">
      <alignment vertical="top" textRotation="255"/>
    </xf>
    <xf numFmtId="49" fontId="7" fillId="0" borderId="11" xfId="1" applyNumberFormat="1" applyFont="1" applyBorder="1">
      <alignment vertical="center"/>
    </xf>
    <xf numFmtId="0" fontId="7" fillId="0" borderId="12" xfId="1" applyFont="1" applyBorder="1" applyAlignment="1">
      <alignment horizontal="left" vertical="center"/>
    </xf>
    <xf numFmtId="0" fontId="0" fillId="0" borderId="0" xfId="6" applyFont="1" applyAlignment="1"/>
    <xf numFmtId="0" fontId="19" fillId="0" borderId="0" xfId="6" applyFont="1" applyAlignment="1"/>
    <xf numFmtId="180" fontId="8" fillId="0" borderId="0" xfId="6" applyNumberFormat="1" applyFont="1" applyAlignment="1"/>
    <xf numFmtId="0" fontId="8" fillId="0" borderId="0" xfId="6" applyFont="1" applyAlignment="1"/>
    <xf numFmtId="0" fontId="0" fillId="0" borderId="0" xfId="6" applyFont="1">
      <alignment vertical="center"/>
    </xf>
    <xf numFmtId="0" fontId="7" fillId="0" borderId="0" xfId="6" applyFont="1">
      <alignment vertical="center"/>
    </xf>
    <xf numFmtId="0" fontId="7" fillId="0" borderId="0" xfId="6" applyFont="1" applyAlignment="1">
      <alignment vertical="center" shrinkToFit="1"/>
    </xf>
    <xf numFmtId="0" fontId="52" fillId="0" borderId="0" xfId="6" applyFont="1">
      <alignment vertical="center"/>
    </xf>
    <xf numFmtId="0" fontId="8" fillId="0" borderId="0" xfId="6" applyFont="1">
      <alignment vertical="center"/>
    </xf>
    <xf numFmtId="49" fontId="27" fillId="0" borderId="0" xfId="6" applyNumberFormat="1" applyFont="1">
      <alignment vertical="center"/>
    </xf>
    <xf numFmtId="0" fontId="8" fillId="0" borderId="0" xfId="8" applyFont="1" applyAlignment="1">
      <alignment horizontal="center" vertical="center"/>
    </xf>
    <xf numFmtId="0" fontId="15" fillId="0" borderId="0" xfId="6" applyFont="1">
      <alignment vertical="center"/>
    </xf>
    <xf numFmtId="0" fontId="7" fillId="0" borderId="53" xfId="6" applyFont="1" applyBorder="1">
      <alignment vertical="center"/>
    </xf>
    <xf numFmtId="0" fontId="53" fillId="0" borderId="0" xfId="6" applyFont="1">
      <alignment vertical="center"/>
    </xf>
    <xf numFmtId="0" fontId="54" fillId="0" borderId="0" xfId="6" applyFont="1">
      <alignment vertical="center"/>
    </xf>
    <xf numFmtId="0" fontId="54" fillId="0" borderId="0" xfId="6" applyFont="1" applyAlignment="1">
      <alignment horizontal="center" vertical="center"/>
    </xf>
    <xf numFmtId="0" fontId="55" fillId="0" borderId="0" xfId="6" applyFont="1">
      <alignment vertical="center"/>
    </xf>
    <xf numFmtId="49" fontId="55" fillId="0" borderId="0" xfId="6" applyNumberFormat="1" applyFont="1" applyAlignment="1">
      <alignment vertical="center" shrinkToFit="1"/>
    </xf>
    <xf numFmtId="0" fontId="7" fillId="0" borderId="8" xfId="6" applyFont="1" applyBorder="1" applyAlignment="1">
      <alignment horizontal="right" vertical="center" shrinkToFit="1"/>
    </xf>
    <xf numFmtId="0" fontId="7" fillId="0" borderId="73" xfId="6" applyFont="1" applyBorder="1">
      <alignment vertical="center"/>
    </xf>
    <xf numFmtId="181" fontId="8" fillId="0" borderId="0" xfId="6" applyNumberFormat="1" applyFont="1">
      <alignment vertical="center"/>
    </xf>
    <xf numFmtId="5" fontId="8" fillId="0" borderId="0" xfId="6" applyNumberFormat="1" applyFont="1">
      <alignment vertical="center"/>
    </xf>
    <xf numFmtId="0" fontId="27" fillId="0" borderId="0" xfId="6" applyFont="1" applyAlignment="1">
      <alignment horizontal="center" vertical="center"/>
    </xf>
    <xf numFmtId="0" fontId="0" fillId="0" borderId="92" xfId="6" applyFont="1" applyBorder="1">
      <alignment vertical="center"/>
    </xf>
    <xf numFmtId="0" fontId="8" fillId="8" borderId="0" xfId="8" applyFont="1" applyFill="1" applyAlignment="1" applyProtection="1">
      <alignment horizontal="center" vertical="center"/>
      <protection locked="0"/>
    </xf>
    <xf numFmtId="0" fontId="7" fillId="0" borderId="0" xfId="8" applyFont="1" applyFill="1" applyAlignment="1">
      <alignment horizontal="left" vertical="center"/>
    </xf>
    <xf numFmtId="0" fontId="10" fillId="0" borderId="0" xfId="6" applyFont="1">
      <alignment vertical="center"/>
    </xf>
    <xf numFmtId="0" fontId="0" fillId="0" borderId="93" xfId="6" applyFont="1" applyBorder="1">
      <alignment vertical="center"/>
    </xf>
    <xf numFmtId="0" fontId="27" fillId="0" borderId="4" xfId="6" applyFont="1" applyBorder="1" applyAlignment="1">
      <alignment horizontal="center" vertical="center"/>
    </xf>
    <xf numFmtId="0" fontId="8" fillId="0" borderId="0" xfId="8" applyFont="1" applyFill="1" applyAlignment="1" applyProtection="1">
      <alignment horizontal="center" vertical="center"/>
      <protection locked="0"/>
    </xf>
    <xf numFmtId="0" fontId="10" fillId="0" borderId="0" xfId="8" applyFont="1" applyAlignment="1"/>
    <xf numFmtId="0" fontId="10" fillId="0" borderId="93" xfId="8" applyFont="1" applyBorder="1" applyAlignment="1"/>
    <xf numFmtId="181" fontId="8" fillId="0" borderId="0" xfId="6" applyNumberFormat="1" applyFont="1" applyAlignment="1">
      <alignment horizontal="right" vertical="center"/>
    </xf>
    <xf numFmtId="0" fontId="8" fillId="0" borderId="0" xfId="6" applyFont="1" applyAlignment="1">
      <alignment horizontal="left" vertical="center"/>
    </xf>
    <xf numFmtId="0" fontId="0" fillId="0" borderId="97" xfId="6" applyFont="1" applyBorder="1">
      <alignment vertical="center"/>
    </xf>
    <xf numFmtId="0" fontId="10" fillId="0" borderId="97" xfId="8" applyFont="1" applyBorder="1" applyAlignment="1"/>
    <xf numFmtId="0" fontId="7" fillId="0" borderId="1" xfId="6" applyFont="1" applyBorder="1">
      <alignment vertical="center"/>
    </xf>
    <xf numFmtId="181" fontId="8" fillId="0" borderId="0" xfId="6" applyNumberFormat="1" applyFont="1" applyAlignment="1">
      <alignment vertical="center" shrinkToFit="1"/>
    </xf>
    <xf numFmtId="0" fontId="10" fillId="0" borderId="98" xfId="8" applyFont="1" applyBorder="1" applyAlignment="1"/>
    <xf numFmtId="0" fontId="7" fillId="0" borderId="4" xfId="8" applyFont="1" applyFill="1" applyBorder="1" applyAlignment="1">
      <alignment horizontal="left" vertical="center"/>
    </xf>
    <xf numFmtId="0" fontId="10" fillId="0" borderId="4" xfId="8" applyFont="1" applyBorder="1" applyAlignment="1"/>
    <xf numFmtId="0" fontId="10" fillId="0" borderId="99" xfId="8" applyFont="1" applyBorder="1" applyAlignment="1"/>
    <xf numFmtId="0" fontId="0" fillId="0" borderId="55" xfId="6" applyFont="1" applyBorder="1">
      <alignment vertical="center"/>
    </xf>
    <xf numFmtId="0" fontId="7" fillId="0" borderId="56" xfId="6" applyFont="1" applyBorder="1">
      <alignment vertical="center"/>
    </xf>
    <xf numFmtId="0" fontId="7" fillId="0" borderId="86" xfId="6" applyFont="1" applyBorder="1">
      <alignment vertical="center"/>
    </xf>
    <xf numFmtId="0" fontId="7" fillId="0" borderId="2" xfId="6" applyFont="1" applyBorder="1">
      <alignment vertical="center"/>
    </xf>
    <xf numFmtId="0" fontId="8" fillId="0" borderId="16" xfId="6" applyFont="1" applyBorder="1">
      <alignment vertical="center"/>
    </xf>
    <xf numFmtId="0" fontId="0" fillId="0" borderId="100" xfId="6" applyFont="1" applyBorder="1" applyAlignment="1"/>
    <xf numFmtId="0" fontId="8" fillId="0" borderId="35" xfId="8" applyFont="1" applyFill="1" applyBorder="1" applyAlignment="1" applyProtection="1">
      <alignment horizontal="center" vertical="center"/>
      <protection locked="0"/>
    </xf>
    <xf numFmtId="0" fontId="7" fillId="0" borderId="35" xfId="8" applyFont="1" applyFill="1" applyBorder="1" applyAlignment="1">
      <alignment horizontal="left" vertical="center"/>
    </xf>
    <xf numFmtId="0" fontId="0" fillId="0" borderId="35" xfId="6" applyFont="1" applyBorder="1" applyAlignment="1"/>
    <xf numFmtId="0" fontId="0" fillId="0" borderId="101" xfId="6" applyFont="1" applyBorder="1" applyAlignment="1"/>
    <xf numFmtId="0" fontId="7" fillId="0" borderId="30" xfId="6" applyFont="1" applyBorder="1" applyAlignment="1">
      <alignment vertical="center" shrinkToFit="1"/>
    </xf>
    <xf numFmtId="0" fontId="0" fillId="0" borderId="30" xfId="6" applyFont="1" applyBorder="1">
      <alignment vertical="center"/>
    </xf>
    <xf numFmtId="0" fontId="0" fillId="0" borderId="7" xfId="6" applyFont="1" applyBorder="1">
      <alignment vertical="center"/>
    </xf>
    <xf numFmtId="183" fontId="7" fillId="0" borderId="8" xfId="6" applyNumberFormat="1" applyFont="1" applyBorder="1" applyAlignment="1">
      <alignment vertical="center" shrinkToFit="1"/>
    </xf>
    <xf numFmtId="0" fontId="7" fillId="0" borderId="8" xfId="6" applyFont="1" applyBorder="1">
      <alignment vertical="center"/>
    </xf>
    <xf numFmtId="0" fontId="0" fillId="0" borderId="8" xfId="6" applyFont="1" applyBorder="1">
      <alignment vertical="center"/>
    </xf>
    <xf numFmtId="0" fontId="7" fillId="0" borderId="9" xfId="6" applyFont="1" applyBorder="1">
      <alignment vertical="center"/>
    </xf>
    <xf numFmtId="0" fontId="7" fillId="0" borderId="96" xfId="6" applyFont="1" applyBorder="1">
      <alignment vertical="center"/>
    </xf>
    <xf numFmtId="0" fontId="7" fillId="0" borderId="30" xfId="6" applyFont="1" applyBorder="1">
      <alignment vertical="center"/>
    </xf>
    <xf numFmtId="181" fontId="8" fillId="0" borderId="8" xfId="6" applyNumberFormat="1" applyFont="1" applyBorder="1" applyAlignment="1">
      <alignment vertical="center" shrinkToFit="1"/>
    </xf>
    <xf numFmtId="0" fontId="8" fillId="0" borderId="8" xfId="6" applyFont="1" applyBorder="1">
      <alignment vertical="center"/>
    </xf>
    <xf numFmtId="183" fontId="8" fillId="0" borderId="9" xfId="6" applyNumberFormat="1" applyFont="1" applyBorder="1" applyAlignment="1">
      <alignment vertical="center" shrinkToFit="1"/>
    </xf>
    <xf numFmtId="0" fontId="10" fillId="0" borderId="0" xfId="8" applyFont="1" applyFill="1" applyAlignment="1"/>
    <xf numFmtId="180" fontId="26" fillId="0" borderId="0" xfId="8" applyNumberFormat="1" applyFont="1" applyFill="1" applyAlignment="1">
      <alignment horizontal="center" vertical="center" textRotation="255"/>
    </xf>
    <xf numFmtId="0" fontId="26" fillId="0" borderId="0" xfId="8" applyFont="1" applyFill="1" applyAlignment="1">
      <alignment horizontal="center" vertical="center" textRotation="255"/>
    </xf>
    <xf numFmtId="0" fontId="26" fillId="0" borderId="0" xfId="8" applyFont="1" applyFill="1" applyAlignment="1">
      <alignment horizontal="center" vertical="center" wrapText="1"/>
    </xf>
    <xf numFmtId="0" fontId="17" fillId="0" borderId="0" xfId="8" applyFont="1" applyFill="1" applyAlignment="1">
      <alignment horizontal="left" vertical="center" wrapText="1"/>
    </xf>
    <xf numFmtId="0" fontId="16" fillId="0" borderId="0" xfId="8" applyFont="1" applyFill="1" applyAlignment="1">
      <alignment horizontal="center" vertical="distributed" textRotation="255" indent="4"/>
    </xf>
    <xf numFmtId="0" fontId="10" fillId="0" borderId="0" xfId="8" applyFont="1" applyFill="1" applyAlignment="1">
      <alignment horizontal="center"/>
    </xf>
    <xf numFmtId="0" fontId="10" fillId="0" borderId="0" xfId="6" applyFont="1" applyAlignment="1">
      <alignment horizontal="center"/>
    </xf>
    <xf numFmtId="0" fontId="36" fillId="0" borderId="0" xfId="6" applyFont="1" applyAlignment="1">
      <alignment horizontal="center" vertical="center"/>
    </xf>
    <xf numFmtId="0" fontId="7" fillId="0" borderId="0" xfId="8" applyFont="1" applyAlignment="1"/>
    <xf numFmtId="180" fontId="8" fillId="0" borderId="0" xfId="6" applyNumberFormat="1" applyFont="1">
      <alignment vertical="center"/>
    </xf>
    <xf numFmtId="0" fontId="18" fillId="0" borderId="0" xfId="8" applyFont="1" applyFill="1" applyAlignment="1">
      <alignment horizontal="center" vertical="center" textRotation="255"/>
    </xf>
    <xf numFmtId="0" fontId="8" fillId="0" borderId="0" xfId="8" applyFont="1" applyFill="1" applyAlignment="1"/>
    <xf numFmtId="0" fontId="8" fillId="0" borderId="0" xfId="8" applyFont="1" applyFill="1" applyAlignment="1">
      <alignment horizontal="center" vertical="center" textRotation="255"/>
    </xf>
    <xf numFmtId="0" fontId="8" fillId="0" borderId="0" xfId="8" applyFont="1" applyFill="1" applyAlignment="1">
      <alignment horizontal="center" vertical="center"/>
    </xf>
    <xf numFmtId="0" fontId="10" fillId="0" borderId="37" xfId="8" applyFont="1" applyBorder="1" applyAlignment="1"/>
    <xf numFmtId="0" fontId="7" fillId="0" borderId="37" xfId="8" applyFont="1" applyFill="1" applyBorder="1" applyAlignment="1">
      <alignment horizontal="left" vertical="center"/>
    </xf>
    <xf numFmtId="0" fontId="10" fillId="0" borderId="37" xfId="8" applyFont="1" applyFill="1" applyBorder="1">
      <alignment vertical="center"/>
    </xf>
    <xf numFmtId="0" fontId="19" fillId="0" borderId="37" xfId="6" applyFont="1" applyBorder="1" applyAlignment="1">
      <alignment horizontal="left" vertical="center"/>
    </xf>
    <xf numFmtId="0" fontId="19" fillId="0" borderId="102" xfId="6" applyFont="1" applyBorder="1" applyAlignment="1">
      <alignment horizontal="left" vertical="center"/>
    </xf>
    <xf numFmtId="0" fontId="10" fillId="9" borderId="37" xfId="8" applyFont="1" applyFill="1" applyBorder="1">
      <alignment vertical="center"/>
    </xf>
    <xf numFmtId="0" fontId="10" fillId="10" borderId="37" xfId="8" applyFont="1" applyFill="1" applyBorder="1">
      <alignment vertical="center"/>
    </xf>
    <xf numFmtId="0" fontId="10" fillId="0" borderId="37" xfId="8" applyFont="1" applyBorder="1">
      <alignment vertical="center"/>
    </xf>
    <xf numFmtId="0" fontId="11" fillId="0" borderId="37" xfId="6" applyFont="1" applyBorder="1" applyAlignment="1">
      <alignment horizontal="left" vertical="center"/>
    </xf>
    <xf numFmtId="0" fontId="11" fillId="0" borderId="37" xfId="8" applyFont="1" applyFill="1" applyBorder="1" applyAlignment="1">
      <alignment horizontal="center" vertical="center" textRotation="255"/>
    </xf>
    <xf numFmtId="0" fontId="11" fillId="0" borderId="37" xfId="8" applyFont="1" applyFill="1" applyBorder="1" applyAlignment="1">
      <alignment horizontal="center" vertical="center"/>
    </xf>
    <xf numFmtId="0" fontId="10" fillId="0" borderId="37" xfId="8" applyFont="1" applyFill="1" applyBorder="1" applyAlignment="1">
      <alignment horizontal="center" vertical="center"/>
    </xf>
    <xf numFmtId="0" fontId="10" fillId="0" borderId="37" xfId="8" applyFont="1" applyFill="1" applyBorder="1" applyAlignment="1">
      <alignment horizontal="left" vertical="center"/>
    </xf>
    <xf numFmtId="0" fontId="11" fillId="0" borderId="37" xfId="6" applyFont="1" applyBorder="1" applyAlignment="1">
      <alignment horizontal="center" vertical="center"/>
    </xf>
    <xf numFmtId="0" fontId="10" fillId="0" borderId="102" xfId="8" applyFont="1" applyBorder="1" applyAlignment="1"/>
    <xf numFmtId="0" fontId="8" fillId="8" borderId="92" xfId="8" applyFont="1" applyFill="1" applyBorder="1" applyAlignment="1" applyProtection="1">
      <alignment horizontal="center" vertical="center"/>
      <protection locked="0"/>
    </xf>
    <xf numFmtId="0" fontId="7" fillId="0" borderId="0" xfId="8" applyFont="1" applyFill="1">
      <alignment vertical="center"/>
    </xf>
    <xf numFmtId="0" fontId="16" fillId="0" borderId="0" xfId="8" applyFont="1" applyFill="1" applyAlignment="1">
      <alignment horizontal="center" vertical="center"/>
    </xf>
    <xf numFmtId="0" fontId="10" fillId="0" borderId="0" xfId="8" applyFont="1" applyFill="1" applyAlignment="1">
      <alignment horizontal="center" vertical="center"/>
    </xf>
    <xf numFmtId="0" fontId="10" fillId="0" borderId="0" xfId="8" applyFont="1" applyFill="1">
      <alignment vertical="center"/>
    </xf>
    <xf numFmtId="0" fontId="19" fillId="0" borderId="0" xfId="6" applyFont="1" applyAlignment="1">
      <alignment horizontal="left" vertical="center"/>
    </xf>
    <xf numFmtId="0" fontId="0" fillId="0" borderId="0" xfId="8" applyFont="1" applyFill="1" applyAlignment="1">
      <alignment horizontal="left" vertical="center"/>
    </xf>
    <xf numFmtId="0" fontId="0" fillId="0" borderId="93" xfId="8" applyFont="1" applyFill="1" applyBorder="1" applyAlignment="1">
      <alignment horizontal="left" vertical="center"/>
    </xf>
    <xf numFmtId="0" fontId="36" fillId="0" borderId="0" xfId="6" applyFont="1" applyAlignment="1">
      <alignment horizontal="left" vertical="center"/>
    </xf>
    <xf numFmtId="0" fontId="7" fillId="0" borderId="0" xfId="8" applyFont="1" applyAlignment="1">
      <alignment horizontal="left" vertical="center"/>
    </xf>
    <xf numFmtId="0" fontId="7" fillId="0" borderId="0" xfId="6" applyFont="1" applyAlignment="1">
      <alignment horizontal="center" vertical="center"/>
    </xf>
    <xf numFmtId="0" fontId="11" fillId="0" borderId="0" xfId="6" applyFont="1" applyAlignment="1">
      <alignment horizontal="left" vertical="center"/>
    </xf>
    <xf numFmtId="0" fontId="10" fillId="0" borderId="0" xfId="6" applyFont="1" applyAlignment="1">
      <alignment horizontal="left" vertical="center"/>
    </xf>
    <xf numFmtId="0" fontId="10" fillId="0" borderId="0" xfId="8" applyFont="1">
      <alignment vertical="center"/>
    </xf>
    <xf numFmtId="0" fontId="36" fillId="0" borderId="0" xfId="8" applyFont="1" applyAlignment="1">
      <alignment horizontal="left" vertical="center"/>
    </xf>
    <xf numFmtId="0" fontId="36" fillId="0" borderId="0" xfId="8" applyFont="1" applyFill="1" applyAlignment="1">
      <alignment horizontal="left" vertical="center"/>
    </xf>
    <xf numFmtId="0" fontId="10" fillId="0" borderId="92" xfId="8" applyFont="1" applyBorder="1" applyAlignment="1"/>
    <xf numFmtId="0" fontId="19" fillId="0" borderId="92" xfId="6" applyFont="1" applyBorder="1" applyAlignment="1">
      <alignment horizontal="left" vertical="center"/>
    </xf>
    <xf numFmtId="0" fontId="58" fillId="0" borderId="0" xfId="8" applyFont="1" applyAlignment="1">
      <alignment horizontal="right" vertical="center"/>
    </xf>
    <xf numFmtId="0" fontId="59" fillId="0" borderId="0" xfId="8" applyFont="1" applyFill="1" applyAlignment="1">
      <alignment horizontal="right" vertical="center"/>
    </xf>
    <xf numFmtId="0" fontId="10" fillId="0" borderId="0" xfId="8" applyFont="1" applyFill="1" applyAlignment="1">
      <alignment horizontal="right" vertical="center" shrinkToFit="1"/>
    </xf>
    <xf numFmtId="0" fontId="7" fillId="0" borderId="0" xfId="6" applyFont="1" applyAlignment="1">
      <alignment horizontal="left" vertical="center"/>
    </xf>
    <xf numFmtId="0" fontId="10" fillId="0" borderId="0" xfId="8" applyFont="1" applyAlignment="1">
      <alignment horizontal="right" vertical="center"/>
    </xf>
    <xf numFmtId="0" fontId="10" fillId="0" borderId="0" xfId="8" applyFont="1" applyFill="1" applyAlignment="1">
      <alignment horizontal="right" vertical="center"/>
    </xf>
    <xf numFmtId="0" fontId="11" fillId="0" borderId="0" xfId="8" applyFont="1" applyFill="1" applyAlignment="1">
      <alignment horizontal="right" vertical="center" wrapText="1"/>
    </xf>
    <xf numFmtId="0" fontId="0" fillId="0" borderId="0" xfId="6" applyFont="1" applyAlignment="1">
      <alignment horizontal="left" indent="1"/>
    </xf>
    <xf numFmtId="0" fontId="7" fillId="0" borderId="0" xfId="8" applyFont="1" applyFill="1" applyAlignment="1">
      <alignment horizontal="right" vertical="center"/>
    </xf>
    <xf numFmtId="0" fontId="7" fillId="0" borderId="93" xfId="8" applyFont="1" applyFill="1" applyBorder="1" applyAlignment="1">
      <alignment horizontal="left" vertical="center"/>
    </xf>
    <xf numFmtId="0" fontId="36" fillId="0" borderId="0" xfId="8" applyFont="1" applyFill="1" applyAlignment="1">
      <alignment horizontal="center" vertical="center" textRotation="255"/>
    </xf>
    <xf numFmtId="0" fontId="10" fillId="0" borderId="0" xfId="6" applyFont="1" applyAlignment="1">
      <alignment horizontal="right" vertical="center" shrinkToFit="1"/>
    </xf>
    <xf numFmtId="0" fontId="19" fillId="0" borderId="92" xfId="6" applyFont="1" applyBorder="1" applyAlignment="1">
      <alignment horizontal="left" vertical="center" indent="2"/>
    </xf>
    <xf numFmtId="0" fontId="10" fillId="0" borderId="0" xfId="8" applyFont="1" applyFill="1" applyAlignment="1">
      <alignment horizontal="left" vertical="center" indent="1"/>
    </xf>
    <xf numFmtId="0" fontId="0" fillId="0" borderId="0" xfId="8" applyFont="1" applyFill="1" applyAlignment="1">
      <alignment horizontal="right" vertical="center"/>
    </xf>
    <xf numFmtId="0" fontId="0" fillId="0" borderId="0" xfId="6" applyFont="1" applyAlignment="1">
      <alignment horizontal="right"/>
    </xf>
    <xf numFmtId="0" fontId="7" fillId="0" borderId="93" xfId="6" applyFont="1" applyBorder="1" applyAlignment="1">
      <alignment horizontal="left" vertical="center"/>
    </xf>
    <xf numFmtId="0" fontId="11" fillId="0" borderId="0" xfId="8" applyFont="1" applyFill="1" applyAlignment="1">
      <alignment horizontal="center" vertical="center" textRotation="255"/>
    </xf>
    <xf numFmtId="0" fontId="10" fillId="0" borderId="6" xfId="8" applyFont="1" applyFill="1" applyBorder="1" applyAlignment="1">
      <alignment horizontal="left" vertical="center"/>
    </xf>
    <xf numFmtId="0" fontId="10" fillId="0" borderId="0" xfId="8" applyFont="1" applyFill="1" applyAlignment="1">
      <alignment horizontal="left" vertical="center"/>
    </xf>
    <xf numFmtId="0" fontId="10" fillId="0" borderId="92" xfId="6" applyFont="1" applyBorder="1">
      <alignment vertical="center"/>
    </xf>
    <xf numFmtId="0" fontId="7" fillId="0" borderId="0" xfId="8" applyFont="1">
      <alignment vertical="center"/>
    </xf>
    <xf numFmtId="0" fontId="7" fillId="0" borderId="92" xfId="6" applyFont="1" applyBorder="1">
      <alignment vertical="center"/>
    </xf>
    <xf numFmtId="0" fontId="11" fillId="0" borderId="0" xfId="6" applyFont="1" applyAlignment="1">
      <alignment horizontal="center" vertical="center"/>
    </xf>
    <xf numFmtId="0" fontId="16" fillId="0" borderId="0" xfId="8" applyFont="1" applyFill="1" applyAlignment="1">
      <alignment horizontal="center" vertical="distributed" textRotation="255" indent="2"/>
    </xf>
    <xf numFmtId="0" fontId="19" fillId="0" borderId="35" xfId="6" applyFont="1" applyBorder="1" applyAlignment="1"/>
    <xf numFmtId="0" fontId="10" fillId="0" borderId="100" xfId="6" applyFont="1" applyBorder="1">
      <alignment vertical="center"/>
    </xf>
    <xf numFmtId="0" fontId="16" fillId="0" borderId="35" xfId="8" applyFont="1" applyFill="1" applyBorder="1" applyAlignment="1">
      <alignment horizontal="center" vertical="distributed" textRotation="255" indent="2"/>
    </xf>
    <xf numFmtId="0" fontId="10" fillId="0" borderId="35" xfId="6" applyFont="1" applyBorder="1">
      <alignment vertical="center"/>
    </xf>
    <xf numFmtId="0" fontId="19" fillId="0" borderId="35" xfId="6" applyFont="1" applyBorder="1" applyAlignment="1">
      <alignment horizontal="left" vertical="center"/>
    </xf>
    <xf numFmtId="0" fontId="11" fillId="0" borderId="35" xfId="6" applyFont="1" applyBorder="1">
      <alignment vertical="center"/>
    </xf>
    <xf numFmtId="0" fontId="10" fillId="0" borderId="35" xfId="8" applyFont="1" applyFill="1" applyBorder="1" applyAlignment="1">
      <alignment horizontal="center" vertical="center"/>
    </xf>
    <xf numFmtId="0" fontId="10" fillId="0" borderId="35" xfId="8" applyFont="1" applyFill="1" applyBorder="1" applyAlignment="1">
      <alignment horizontal="left" vertical="center"/>
    </xf>
    <xf numFmtId="0" fontId="10" fillId="0" borderId="35" xfId="8" applyFont="1" applyFill="1" applyBorder="1">
      <alignment vertical="center"/>
    </xf>
    <xf numFmtId="0" fontId="10" fillId="0" borderId="35" xfId="8" applyFont="1" applyFill="1" applyBorder="1" applyAlignment="1">
      <alignment horizontal="right" vertical="center"/>
    </xf>
    <xf numFmtId="0" fontId="11" fillId="0" borderId="35" xfId="8" applyFont="1" applyFill="1" applyBorder="1" applyAlignment="1">
      <alignment horizontal="center" vertical="center"/>
    </xf>
    <xf numFmtId="0" fontId="8" fillId="0" borderId="35" xfId="8" applyFont="1" applyFill="1" applyBorder="1" applyAlignment="1">
      <alignment horizontal="center" vertical="center"/>
    </xf>
    <xf numFmtId="0" fontId="7" fillId="0" borderId="35" xfId="8" applyFont="1" applyFill="1" applyBorder="1">
      <alignment vertical="center"/>
    </xf>
    <xf numFmtId="0" fontId="8" fillId="0" borderId="35" xfId="6" applyFont="1" applyBorder="1" applyAlignment="1"/>
    <xf numFmtId="0" fontId="8" fillId="0" borderId="101" xfId="6" applyFont="1" applyBorder="1" applyAlignment="1"/>
    <xf numFmtId="0" fontId="16" fillId="0" borderId="0" xfId="8" applyFont="1" applyFill="1" applyAlignment="1">
      <alignment horizontal="center" textRotation="255"/>
    </xf>
    <xf numFmtId="0" fontId="59" fillId="0" borderId="0" xfId="8" applyFont="1" applyFill="1" applyAlignment="1">
      <alignment horizontal="left"/>
    </xf>
    <xf numFmtId="0" fontId="19" fillId="0" borderId="0" xfId="6" applyFont="1" applyAlignment="1">
      <alignment horizontal="left"/>
    </xf>
    <xf numFmtId="0" fontId="60" fillId="0" borderId="0" xfId="8" applyFont="1" applyFill="1" applyAlignment="1">
      <alignment horizontal="center"/>
    </xf>
    <xf numFmtId="0" fontId="11" fillId="0" borderId="0" xfId="8" applyFont="1" applyFill="1" applyAlignment="1">
      <alignment horizontal="left"/>
    </xf>
    <xf numFmtId="0" fontId="10" fillId="0" borderId="0" xfId="8" applyFont="1" applyFill="1" applyAlignment="1">
      <alignment horizontal="left"/>
    </xf>
    <xf numFmtId="0" fontId="59" fillId="0" borderId="0" xfId="8" applyFont="1" applyFill="1" applyAlignment="1"/>
    <xf numFmtId="0" fontId="26" fillId="0" borderId="0" xfId="8" applyFont="1" applyFill="1" applyAlignment="1">
      <alignment horizontal="left"/>
    </xf>
    <xf numFmtId="56" fontId="8" fillId="0" borderId="0" xfId="8" applyNumberFormat="1" applyFont="1" applyAlignment="1">
      <alignment horizontal="center"/>
    </xf>
    <xf numFmtId="0" fontId="11" fillId="0" borderId="0" xfId="6" applyFont="1" applyAlignment="1">
      <alignment horizontal="right"/>
    </xf>
    <xf numFmtId="0" fontId="59" fillId="0" borderId="0" xfId="6" applyFont="1" applyAlignment="1">
      <alignment horizontal="right"/>
    </xf>
    <xf numFmtId="0" fontId="16" fillId="7" borderId="17" xfId="8" applyFont="1" applyFill="1" applyBorder="1" applyAlignment="1">
      <alignment horizontal="center" vertical="center"/>
    </xf>
    <xf numFmtId="0" fontId="10" fillId="9" borderId="0" xfId="8" applyFont="1" applyFill="1">
      <alignment vertical="center"/>
    </xf>
    <xf numFmtId="0" fontId="10" fillId="7" borderId="0" xfId="8" applyFont="1" applyFill="1">
      <alignment vertical="center"/>
    </xf>
    <xf numFmtId="0" fontId="10" fillId="10" borderId="0" xfId="8" applyFont="1" applyFill="1">
      <alignment vertical="center"/>
    </xf>
    <xf numFmtId="0" fontId="10" fillId="7" borderId="18" xfId="8" applyFont="1" applyFill="1" applyBorder="1" applyAlignment="1"/>
    <xf numFmtId="0" fontId="7" fillId="10" borderId="17" xfId="8" applyFont="1" applyFill="1" applyBorder="1" applyAlignment="1">
      <alignment horizontal="center" shrinkToFit="1"/>
    </xf>
    <xf numFmtId="0" fontId="7" fillId="10" borderId="103" xfId="8" applyFont="1" applyFill="1" applyBorder="1" applyAlignment="1">
      <alignment horizontal="center" shrinkToFit="1"/>
    </xf>
    <xf numFmtId="0" fontId="7" fillId="9" borderId="16" xfId="8" applyFont="1" applyFill="1" applyBorder="1" applyAlignment="1">
      <alignment horizontal="center" shrinkToFit="1"/>
    </xf>
    <xf numFmtId="0" fontId="7" fillId="10" borderId="7" xfId="8" applyFont="1" applyFill="1" applyBorder="1" applyAlignment="1">
      <alignment horizontal="center" shrinkToFit="1"/>
    </xf>
    <xf numFmtId="0" fontId="7" fillId="10" borderId="8" xfId="8" applyFont="1" applyFill="1" applyBorder="1" applyAlignment="1">
      <alignment horizontal="center" shrinkToFit="1"/>
    </xf>
    <xf numFmtId="0" fontId="7" fillId="10" borderId="9" xfId="8" applyFont="1" applyFill="1" applyBorder="1" applyAlignment="1">
      <alignment horizontal="center" shrinkToFit="1"/>
    </xf>
    <xf numFmtId="0" fontId="7" fillId="10" borderId="16" xfId="8" applyFont="1" applyFill="1" applyBorder="1" applyAlignment="1">
      <alignment horizontal="center" shrinkToFit="1"/>
    </xf>
    <xf numFmtId="0" fontId="7" fillId="10" borderId="103" xfId="8" applyFont="1" applyFill="1" applyBorder="1" applyAlignment="1">
      <alignment horizontal="center"/>
    </xf>
    <xf numFmtId="0" fontId="16" fillId="7" borderId="19" xfId="8" applyFont="1" applyFill="1" applyBorder="1" applyAlignment="1">
      <alignment horizontal="center" vertical="center"/>
    </xf>
    <xf numFmtId="0" fontId="10" fillId="7" borderId="8" xfId="8" applyFont="1" applyFill="1" applyBorder="1">
      <alignment vertical="center"/>
    </xf>
    <xf numFmtId="0" fontId="7" fillId="10" borderId="19" xfId="8" applyFont="1" applyFill="1" applyBorder="1" applyAlignment="1">
      <alignment horizontal="centerContinuous" shrinkToFit="1"/>
    </xf>
    <xf numFmtId="0" fontId="7" fillId="10" borderId="104" xfId="8" applyFont="1" applyFill="1" applyBorder="1" applyAlignment="1"/>
    <xf numFmtId="0" fontId="7" fillId="10" borderId="104" xfId="8" applyFont="1" applyFill="1" applyBorder="1" applyAlignment="1">
      <alignment horizontal="center" shrinkToFit="1"/>
    </xf>
    <xf numFmtId="0" fontId="7" fillId="10" borderId="104" xfId="8" applyFont="1" applyFill="1" applyBorder="1" applyAlignment="1">
      <alignment horizontal="centerContinuous" shrinkToFit="1"/>
    </xf>
    <xf numFmtId="0" fontId="52" fillId="9" borderId="9" xfId="8" applyFont="1" applyFill="1" applyBorder="1" applyAlignment="1">
      <alignment horizontal="center" shrinkToFit="1"/>
    </xf>
    <xf numFmtId="0" fontId="10" fillId="10" borderId="8" xfId="8" applyFont="1" applyFill="1" applyBorder="1" applyAlignment="1"/>
    <xf numFmtId="0" fontId="7" fillId="10" borderId="8" xfId="8" applyFont="1" applyFill="1" applyBorder="1" applyAlignment="1">
      <alignment horizontal="right" vertical="center" shrinkToFit="1"/>
    </xf>
    <xf numFmtId="0" fontId="7" fillId="10" borderId="8" xfId="8" applyFont="1" applyFill="1" applyBorder="1" applyAlignment="1">
      <alignment horizontal="left" vertical="center"/>
    </xf>
    <xf numFmtId="0" fontId="7" fillId="10" borderId="8" xfId="8" applyFont="1" applyFill="1" applyBorder="1" applyAlignment="1">
      <alignment horizontal="center"/>
    </xf>
    <xf numFmtId="0" fontId="10" fillId="10" borderId="9" xfId="8" applyFont="1" applyFill="1" applyBorder="1" applyAlignment="1"/>
    <xf numFmtId="0" fontId="7" fillId="10" borderId="7" xfId="8" applyFont="1" applyFill="1" applyBorder="1" applyAlignment="1">
      <alignment horizontal="centerContinuous" shrinkToFit="1"/>
    </xf>
    <xf numFmtId="0" fontId="7" fillId="10" borderId="8" xfId="8" applyFont="1" applyFill="1" applyBorder="1" applyAlignment="1">
      <alignment horizontal="centerContinuous" shrinkToFit="1"/>
    </xf>
    <xf numFmtId="0" fontId="7" fillId="10" borderId="9" xfId="8" applyFont="1" applyFill="1" applyBorder="1" applyAlignment="1">
      <alignment horizontal="centerContinuous" shrinkToFit="1"/>
    </xf>
    <xf numFmtId="0" fontId="0" fillId="10" borderId="8" xfId="6" applyFont="1" applyFill="1" applyBorder="1" applyAlignment="1"/>
    <xf numFmtId="0" fontId="7" fillId="10" borderId="7" xfId="8" applyFont="1" applyFill="1" applyBorder="1" applyAlignment="1">
      <alignment horizontal="center" vertical="center" shrinkToFit="1"/>
    </xf>
    <xf numFmtId="0" fontId="7" fillId="10" borderId="8" xfId="8" applyFont="1" applyFill="1" applyBorder="1" applyAlignment="1">
      <alignment horizontal="center" vertical="center" shrinkToFit="1"/>
    </xf>
    <xf numFmtId="0" fontId="0" fillId="10" borderId="9" xfId="6" applyFont="1" applyFill="1" applyBorder="1" applyAlignment="1"/>
    <xf numFmtId="0" fontId="7" fillId="10" borderId="104" xfId="8" applyFont="1" applyFill="1" applyBorder="1" applyAlignment="1">
      <alignment shrinkToFit="1"/>
    </xf>
    <xf numFmtId="0" fontId="7" fillId="10" borderId="9" xfId="8" applyFont="1" applyFill="1" applyBorder="1" applyAlignment="1">
      <alignment shrinkToFit="1"/>
    </xf>
    <xf numFmtId="0" fontId="7" fillId="10" borderId="7" xfId="8" applyFont="1" applyFill="1" applyBorder="1" applyAlignment="1">
      <alignment horizontal="center"/>
    </xf>
    <xf numFmtId="0" fontId="7" fillId="10" borderId="104" xfId="6" applyFont="1" applyFill="1" applyBorder="1" applyAlignment="1">
      <alignment horizontal="left"/>
    </xf>
    <xf numFmtId="0" fontId="7" fillId="10" borderId="7" xfId="6" applyFont="1" applyFill="1" applyBorder="1" applyAlignment="1">
      <alignment horizontal="left"/>
    </xf>
    <xf numFmtId="0" fontId="7" fillId="10" borderId="8" xfId="6" applyFont="1" applyFill="1" applyBorder="1" applyAlignment="1">
      <alignment horizontal="left"/>
    </xf>
    <xf numFmtId="0" fontId="7" fillId="10" borderId="39" xfId="6" applyFont="1" applyFill="1" applyBorder="1" applyAlignment="1">
      <alignment horizontal="left"/>
    </xf>
    <xf numFmtId="0" fontId="10" fillId="7" borderId="20" xfId="8" applyFont="1" applyFill="1" applyBorder="1" applyAlignment="1">
      <alignment horizontal="center" vertical="center"/>
    </xf>
    <xf numFmtId="0" fontId="10" fillId="7" borderId="4" xfId="8" applyFont="1" applyFill="1" applyBorder="1" applyAlignment="1">
      <alignment horizontal="center" vertical="center"/>
    </xf>
    <xf numFmtId="0" fontId="11" fillId="7" borderId="108" xfId="8" applyFont="1" applyFill="1" applyBorder="1" applyAlignment="1">
      <alignment horizontal="center" vertical="center"/>
    </xf>
    <xf numFmtId="0" fontId="11" fillId="7" borderId="4" xfId="8" applyFont="1" applyFill="1" applyBorder="1" applyAlignment="1">
      <alignment horizontal="center" vertical="center"/>
    </xf>
    <xf numFmtId="0" fontId="10" fillId="7" borderId="108" xfId="8" applyFont="1" applyFill="1" applyBorder="1" applyAlignment="1">
      <alignment horizontal="center" vertical="center"/>
    </xf>
    <xf numFmtId="0" fontId="10" fillId="7" borderId="85" xfId="8" applyFont="1" applyFill="1" applyBorder="1" applyAlignment="1">
      <alignment horizontal="center" vertical="center"/>
    </xf>
    <xf numFmtId="0" fontId="11" fillId="7" borderId="109" xfId="8" applyFont="1" applyFill="1" applyBorder="1" applyAlignment="1">
      <alignment horizontal="center" vertical="center"/>
    </xf>
    <xf numFmtId="0" fontId="8" fillId="9" borderId="0" xfId="8" applyFont="1" applyFill="1" applyAlignment="1">
      <alignment vertical="top"/>
    </xf>
    <xf numFmtId="0" fontId="8" fillId="9" borderId="0" xfId="6" applyFont="1" applyFill="1" applyAlignment="1">
      <alignment vertical="top"/>
    </xf>
    <xf numFmtId="0" fontId="8" fillId="9" borderId="118" xfId="8" applyFont="1" applyFill="1" applyBorder="1" applyAlignment="1">
      <alignment vertical="top"/>
    </xf>
    <xf numFmtId="0" fontId="8" fillId="9" borderId="16" xfId="6" applyFont="1" applyFill="1" applyBorder="1" applyAlignment="1">
      <alignment vertical="top"/>
    </xf>
    <xf numFmtId="0" fontId="8" fillId="9" borderId="16" xfId="6" applyFont="1" applyFill="1" applyBorder="1" applyAlignment="1">
      <alignment horizontal="right" vertical="top"/>
    </xf>
    <xf numFmtId="0" fontId="26" fillId="0" borderId="130" xfId="8" applyFont="1" applyFill="1" applyBorder="1" applyAlignment="1" applyProtection="1">
      <alignment horizontal="center" vertical="center" shrinkToFit="1"/>
      <protection locked="0"/>
    </xf>
    <xf numFmtId="0" fontId="26" fillId="0" borderId="84" xfId="8" applyFont="1" applyFill="1" applyBorder="1" applyAlignment="1" applyProtection="1">
      <alignment horizontal="center" vertical="center" shrinkToFit="1"/>
      <protection locked="0"/>
    </xf>
    <xf numFmtId="0" fontId="26" fillId="0" borderId="31" xfId="8" applyFont="1" applyFill="1" applyBorder="1" applyAlignment="1" applyProtection="1">
      <alignment horizontal="center" vertical="center" shrinkToFit="1"/>
      <protection locked="0"/>
    </xf>
    <xf numFmtId="0" fontId="26" fillId="0" borderId="133" xfId="8" applyFont="1" applyFill="1" applyBorder="1" applyAlignment="1" applyProtection="1">
      <alignment horizontal="center" vertical="center" shrinkToFit="1"/>
      <protection locked="0"/>
    </xf>
    <xf numFmtId="0" fontId="26" fillId="0" borderId="134" xfId="8" applyFont="1" applyFill="1" applyBorder="1" applyAlignment="1" applyProtection="1">
      <alignment horizontal="center" vertical="center" shrinkToFit="1"/>
      <protection locked="0"/>
    </xf>
    <xf numFmtId="0" fontId="26" fillId="0" borderId="41" xfId="8" applyFont="1" applyFill="1" applyBorder="1" applyAlignment="1" applyProtection="1">
      <alignment horizontal="center" vertical="center" shrinkToFit="1"/>
      <protection locked="0"/>
    </xf>
    <xf numFmtId="0" fontId="26" fillId="0" borderId="131" xfId="8" applyFont="1" applyFill="1" applyBorder="1" applyAlignment="1" applyProtection="1">
      <alignment horizontal="center" vertical="center" shrinkToFit="1"/>
      <protection locked="0"/>
    </xf>
    <xf numFmtId="0" fontId="26" fillId="0" borderId="32" xfId="8" applyFont="1" applyFill="1" applyBorder="1" applyAlignment="1" applyProtection="1">
      <alignment horizontal="center" vertical="center" shrinkToFit="1"/>
      <protection locked="0"/>
    </xf>
    <xf numFmtId="0" fontId="26" fillId="0" borderId="33" xfId="8" applyFont="1" applyFill="1" applyBorder="1" applyAlignment="1" applyProtection="1">
      <alignment horizontal="center" vertical="center" shrinkToFit="1"/>
      <protection locked="0"/>
    </xf>
    <xf numFmtId="0" fontId="26" fillId="0" borderId="135" xfId="8" applyFont="1" applyFill="1" applyBorder="1" applyAlignment="1" applyProtection="1">
      <alignment horizontal="center" vertical="center" shrinkToFit="1"/>
      <protection locked="0"/>
    </xf>
    <xf numFmtId="0" fontId="26" fillId="0" borderId="133" xfId="8" applyFont="1" applyBorder="1" applyAlignment="1" applyProtection="1">
      <alignment horizontal="center" vertical="center" shrinkToFit="1"/>
      <protection locked="0"/>
    </xf>
    <xf numFmtId="0" fontId="26" fillId="0" borderId="134" xfId="8" applyFont="1" applyBorder="1" applyAlignment="1" applyProtection="1">
      <alignment horizontal="center" vertical="center" shrinkToFit="1"/>
      <protection locked="0"/>
    </xf>
    <xf numFmtId="49" fontId="26" fillId="0" borderId="84" xfId="8" applyNumberFormat="1" applyFont="1" applyFill="1" applyBorder="1" applyAlignment="1" applyProtection="1">
      <alignment horizontal="center" vertical="center" shrinkToFit="1"/>
      <protection locked="0"/>
    </xf>
    <xf numFmtId="9" fontId="26" fillId="0" borderId="41" xfId="8" applyNumberFormat="1" applyFont="1" applyFill="1" applyBorder="1" applyAlignment="1" applyProtection="1">
      <alignment horizontal="center" vertical="center" shrinkToFit="1"/>
      <protection locked="0"/>
    </xf>
    <xf numFmtId="0" fontId="26" fillId="0" borderId="134" xfId="8" applyFont="1" applyFill="1" applyBorder="1" applyAlignment="1" applyProtection="1">
      <alignment vertical="center" shrinkToFit="1"/>
      <protection locked="0"/>
    </xf>
    <xf numFmtId="0" fontId="26" fillId="0" borderId="41" xfId="8" applyFont="1" applyFill="1" applyBorder="1" applyAlignment="1" applyProtection="1">
      <alignment vertical="center" shrinkToFit="1"/>
      <protection locked="0"/>
    </xf>
    <xf numFmtId="0" fontId="26" fillId="0" borderId="42" xfId="8" applyFont="1" applyFill="1" applyBorder="1" applyAlignment="1" applyProtection="1">
      <alignment horizontal="center" vertical="center" shrinkToFit="1"/>
      <protection locked="0"/>
    </xf>
    <xf numFmtId="49" fontId="26" fillId="0" borderId="132" xfId="8" applyNumberFormat="1" applyFont="1" applyFill="1" applyBorder="1" applyAlignment="1" applyProtection="1">
      <alignment horizontal="center" vertical="center" shrinkToFit="1"/>
      <protection locked="0"/>
    </xf>
    <xf numFmtId="0" fontId="9" fillId="0" borderId="0" xfId="1">
      <alignment vertical="center"/>
    </xf>
    <xf numFmtId="0" fontId="7" fillId="2" borderId="22" xfId="1" applyFont="1" applyFill="1" applyBorder="1" applyAlignment="1" applyProtection="1">
      <alignment horizontal="center" vertical="center"/>
      <protection locked="0"/>
    </xf>
    <xf numFmtId="0" fontId="7" fillId="0" borderId="6" xfId="1" applyFont="1" applyBorder="1" applyAlignment="1">
      <alignment horizontal="right" vertical="center"/>
    </xf>
    <xf numFmtId="0" fontId="7" fillId="2" borderId="0" xfId="1" applyFont="1" applyFill="1" applyProtection="1">
      <alignment vertical="center"/>
      <protection locked="0"/>
    </xf>
    <xf numFmtId="0" fontId="7" fillId="2" borderId="6" xfId="1" applyFont="1" applyFill="1" applyBorder="1" applyAlignment="1" applyProtection="1">
      <alignment horizontal="center" vertical="center"/>
      <protection locked="0"/>
    </xf>
    <xf numFmtId="0" fontId="7" fillId="0" borderId="55" xfId="1" applyFont="1" applyBorder="1" applyAlignment="1">
      <alignment horizontal="left" vertical="center"/>
    </xf>
    <xf numFmtId="0" fontId="7" fillId="0" borderId="55" xfId="1" applyFont="1" applyBorder="1" applyAlignment="1">
      <alignment horizontal="center" vertical="center"/>
    </xf>
    <xf numFmtId="0" fontId="36" fillId="0" borderId="55" xfId="1" applyFont="1" applyBorder="1" applyProtection="1">
      <alignment vertical="center"/>
      <protection locked="0"/>
    </xf>
    <xf numFmtId="0" fontId="7" fillId="0" borderId="56" xfId="1" applyFont="1" applyBorder="1" applyAlignment="1">
      <alignment horizontal="center" vertical="center"/>
    </xf>
    <xf numFmtId="0" fontId="44" fillId="2" borderId="7" xfId="1" applyFont="1" applyFill="1" applyBorder="1" applyAlignment="1" applyProtection="1">
      <alignment horizontal="center" vertical="center"/>
      <protection locked="0"/>
    </xf>
    <xf numFmtId="0" fontId="10" fillId="0" borderId="8" xfId="1" applyFont="1" applyBorder="1">
      <alignment vertical="center"/>
    </xf>
    <xf numFmtId="0" fontId="33" fillId="0" borderId="8" xfId="1" applyFont="1" applyBorder="1" applyAlignment="1">
      <alignment horizontal="center" vertical="center"/>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2" borderId="8" xfId="1" applyFont="1" applyFill="1" applyBorder="1" applyProtection="1">
      <alignment vertical="center"/>
      <protection locked="0"/>
    </xf>
    <xf numFmtId="0" fontId="34" fillId="0" borderId="5" xfId="1" applyFont="1" applyBorder="1">
      <alignment vertical="center"/>
    </xf>
    <xf numFmtId="0" fontId="33" fillId="0" borderId="3" xfId="1" applyFont="1" applyBorder="1" applyAlignment="1">
      <alignment horizontal="center" vertical="center"/>
    </xf>
    <xf numFmtId="0" fontId="7" fillId="2" borderId="55" xfId="1" applyFont="1" applyFill="1" applyBorder="1" applyAlignment="1" applyProtection="1">
      <alignment horizontal="center" vertical="center"/>
      <protection locked="0"/>
    </xf>
    <xf numFmtId="0" fontId="7" fillId="0" borderId="56" xfId="1" applyFont="1" applyBorder="1">
      <alignment vertical="center"/>
    </xf>
    <xf numFmtId="0" fontId="7" fillId="2" borderId="0" xfId="1" applyFont="1" applyFill="1" applyAlignment="1" applyProtection="1">
      <alignment horizontal="center" vertical="center"/>
      <protection locked="0"/>
    </xf>
    <xf numFmtId="0" fontId="61" fillId="2" borderId="0" xfId="1" applyFont="1" applyFill="1" applyProtection="1">
      <alignment vertical="center"/>
      <protection locked="0"/>
    </xf>
    <xf numFmtId="0" fontId="31" fillId="0" borderId="0" xfId="1" applyFont="1">
      <alignment vertical="center"/>
    </xf>
    <xf numFmtId="0" fontId="44" fillId="0" borderId="6" xfId="1" applyFont="1" applyBorder="1" applyAlignment="1">
      <alignment horizontal="center" vertical="center"/>
    </xf>
    <xf numFmtId="0" fontId="10" fillId="0" borderId="16" xfId="1" applyFont="1" applyBorder="1">
      <alignment vertical="center"/>
    </xf>
    <xf numFmtId="0" fontId="31" fillId="0" borderId="0" xfId="1" applyFont="1" applyAlignment="1">
      <alignment horizontal="right" vertical="center"/>
    </xf>
    <xf numFmtId="0" fontId="7" fillId="0" borderId="52" xfId="1" applyFont="1" applyBorder="1" applyAlignment="1">
      <alignment horizontal="center" vertical="center"/>
    </xf>
    <xf numFmtId="0" fontId="29" fillId="0" borderId="2" xfId="1" applyFont="1" applyBorder="1">
      <alignment vertical="center"/>
    </xf>
    <xf numFmtId="0" fontId="7" fillId="2" borderId="2" xfId="1" applyFont="1" applyFill="1" applyBorder="1" applyAlignment="1" applyProtection="1">
      <alignment horizontal="center" vertical="center"/>
      <protection locked="0"/>
    </xf>
    <xf numFmtId="0" fontId="7" fillId="2" borderId="7" xfId="1" applyFont="1" applyFill="1" applyBorder="1" applyProtection="1">
      <alignment vertical="center"/>
      <protection locked="0"/>
    </xf>
    <xf numFmtId="0" fontId="7" fillId="0" borderId="3" xfId="1" applyFont="1" applyBorder="1">
      <alignment vertical="center"/>
    </xf>
    <xf numFmtId="0" fontId="7" fillId="0" borderId="4" xfId="1" applyFont="1" applyBorder="1" applyProtection="1">
      <alignment vertical="center"/>
      <protection locked="0"/>
    </xf>
    <xf numFmtId="0" fontId="3" fillId="2" borderId="0" xfId="1" applyFont="1" applyFill="1" applyAlignment="1" applyProtection="1">
      <alignment horizontal="center" vertical="center"/>
      <protection locked="0"/>
    </xf>
    <xf numFmtId="0" fontId="7" fillId="2" borderId="0" xfId="1" applyFont="1" applyFill="1" applyAlignment="1" applyProtection="1">
      <alignment horizontal="left" vertical="center"/>
      <protection locked="0"/>
    </xf>
    <xf numFmtId="0" fontId="29" fillId="0" borderId="16" xfId="1" applyFont="1" applyBorder="1" applyAlignment="1">
      <alignment horizontal="center" vertical="center"/>
    </xf>
    <xf numFmtId="0" fontId="29" fillId="2" borderId="0" xfId="1" applyFont="1" applyFill="1" applyProtection="1">
      <alignment vertical="center"/>
      <protection locked="0"/>
    </xf>
    <xf numFmtId="0" fontId="63" fillId="2" borderId="6" xfId="1" applyFont="1" applyFill="1" applyBorder="1" applyAlignment="1" applyProtection="1">
      <alignment horizontal="center" vertical="center"/>
      <protection locked="0"/>
    </xf>
    <xf numFmtId="0" fontId="7" fillId="2" borderId="54" xfId="1" applyFont="1" applyFill="1" applyBorder="1" applyAlignment="1" applyProtection="1">
      <alignment horizontal="center" vertical="center"/>
      <protection locked="0"/>
    </xf>
    <xf numFmtId="0" fontId="7" fillId="2" borderId="4" xfId="1" applyFont="1" applyFill="1" applyBorder="1" applyAlignment="1" applyProtection="1">
      <alignment horizontal="left" vertical="center"/>
      <protection locked="0"/>
    </xf>
    <xf numFmtId="0" fontId="7" fillId="2" borderId="3" xfId="1" applyFont="1" applyFill="1" applyBorder="1" applyAlignment="1" applyProtection="1">
      <alignment horizontal="center" vertical="center"/>
      <protection locked="0"/>
    </xf>
    <xf numFmtId="0" fontId="7" fillId="2" borderId="2" xfId="1" applyFont="1" applyFill="1" applyBorder="1" applyAlignment="1" applyProtection="1">
      <alignment horizontal="left" vertical="center"/>
      <protection locked="0"/>
    </xf>
    <xf numFmtId="0" fontId="7" fillId="0" borderId="17" xfId="1" applyFont="1" applyBorder="1" applyAlignment="1">
      <alignment horizontal="center" vertical="top" textRotation="255" wrapText="1"/>
    </xf>
    <xf numFmtId="0" fontId="7" fillId="0" borderId="14" xfId="1" applyFont="1" applyBorder="1" applyAlignment="1">
      <alignment horizontal="center" vertical="top" textRotation="255" wrapText="1"/>
    </xf>
    <xf numFmtId="0" fontId="33" fillId="0" borderId="11" xfId="1" applyFont="1" applyBorder="1" applyAlignment="1">
      <alignment horizontal="center" vertical="center"/>
    </xf>
    <xf numFmtId="0" fontId="7" fillId="0" borderId="11" xfId="1" applyFont="1" applyBorder="1" applyAlignment="1">
      <alignment horizontal="distributed" vertical="center" wrapText="1"/>
    </xf>
    <xf numFmtId="0" fontId="7" fillId="0" borderId="12" xfId="1" applyFont="1" applyBorder="1" applyAlignment="1">
      <alignment horizontal="distributed" vertical="center" wrapText="1"/>
    </xf>
    <xf numFmtId="0" fontId="37" fillId="0" borderId="11" xfId="1" applyFont="1" applyBorder="1" applyProtection="1">
      <alignment vertical="center"/>
      <protection locked="0"/>
    </xf>
    <xf numFmtId="0" fontId="34" fillId="0" borderId="52" xfId="1" applyFont="1" applyBorder="1" applyAlignment="1">
      <alignment horizontal="center" vertical="center"/>
    </xf>
    <xf numFmtId="0" fontId="33" fillId="2" borderId="2" xfId="1" applyFont="1" applyFill="1" applyBorder="1" applyAlignment="1" applyProtection="1">
      <alignment horizontal="right" vertical="center"/>
      <protection locked="0"/>
    </xf>
    <xf numFmtId="0" fontId="33" fillId="2" borderId="0" xfId="1" applyFont="1" applyFill="1" applyAlignment="1" applyProtection="1">
      <alignment horizontal="right" vertical="center"/>
      <protection locked="0"/>
    </xf>
    <xf numFmtId="0" fontId="7" fillId="2" borderId="4" xfId="1" applyFont="1" applyFill="1" applyBorder="1" applyAlignment="1" applyProtection="1">
      <alignment horizontal="right" vertical="center"/>
      <protection locked="0"/>
    </xf>
    <xf numFmtId="0" fontId="3" fillId="0" borderId="16" xfId="1" applyFont="1" applyBorder="1" applyAlignment="1">
      <alignment horizontal="left" vertical="center"/>
    </xf>
    <xf numFmtId="0" fontId="34" fillId="0" borderId="72" xfId="1" applyFont="1" applyBorder="1" applyAlignment="1">
      <alignment horizontal="center" vertical="center"/>
    </xf>
    <xf numFmtId="0" fontId="33" fillId="2" borderId="1" xfId="1" applyFont="1" applyFill="1" applyBorder="1" applyAlignment="1" applyProtection="1">
      <alignment horizontal="right" vertical="center"/>
      <protection locked="0"/>
    </xf>
    <xf numFmtId="0" fontId="7" fillId="0" borderId="1" xfId="1" applyFont="1" applyBorder="1">
      <alignment vertical="center"/>
    </xf>
    <xf numFmtId="0" fontId="7" fillId="0" borderId="1" xfId="1" applyFont="1" applyBorder="1" applyAlignment="1">
      <alignment horizontal="right" vertical="center"/>
    </xf>
    <xf numFmtId="0" fontId="29" fillId="0" borderId="1" xfId="1" applyFont="1" applyBorder="1">
      <alignment vertical="center"/>
    </xf>
    <xf numFmtId="0" fontId="7" fillId="0" borderId="1" xfId="1" applyFont="1" applyBorder="1" applyAlignment="1">
      <alignment horizontal="left" vertical="center"/>
    </xf>
    <xf numFmtId="0" fontId="7" fillId="0" borderId="73" xfId="1" applyFont="1" applyBorder="1" applyAlignment="1">
      <alignment horizontal="center" vertical="center"/>
    </xf>
    <xf numFmtId="0" fontId="33" fillId="0" borderId="6" xfId="1" applyFont="1" applyBorder="1" applyAlignment="1">
      <alignment horizontal="right" vertical="center"/>
    </xf>
    <xf numFmtId="0" fontId="64" fillId="2" borderId="6" xfId="1" applyFont="1" applyFill="1" applyBorder="1" applyAlignment="1" applyProtection="1">
      <alignment horizontal="left" vertical="center"/>
      <protection locked="0"/>
    </xf>
    <xf numFmtId="0" fontId="33" fillId="0" borderId="7" xfId="1" applyFont="1" applyBorder="1" applyAlignment="1">
      <alignment horizontal="center" vertical="center"/>
    </xf>
    <xf numFmtId="0" fontId="7" fillId="0" borderId="17" xfId="1" applyFont="1" applyBorder="1" applyAlignment="1"/>
    <xf numFmtId="0" fontId="7" fillId="2" borderId="0" xfId="1" applyFont="1" applyFill="1" applyAlignment="1" applyProtection="1">
      <alignment horizontal="right" vertical="center"/>
      <protection locked="0"/>
    </xf>
    <xf numFmtId="0" fontId="7" fillId="2" borderId="7" xfId="1" applyFont="1" applyFill="1" applyBorder="1" applyAlignment="1" applyProtection="1">
      <alignment horizontal="center" vertical="center"/>
      <protection locked="0"/>
    </xf>
    <xf numFmtId="0" fontId="7" fillId="0" borderId="2" xfId="1" applyFont="1" applyBorder="1" applyAlignment="1">
      <alignment horizontal="right" vertical="center"/>
    </xf>
    <xf numFmtId="0" fontId="7" fillId="0" borderId="53" xfId="1" applyFont="1" applyBorder="1">
      <alignment vertical="center"/>
    </xf>
    <xf numFmtId="0" fontId="7" fillId="0" borderId="14" xfId="1" applyFont="1" applyBorder="1" applyAlignment="1"/>
    <xf numFmtId="0" fontId="7" fillId="0" borderId="11" xfId="1" applyFont="1" applyBorder="1" applyAlignment="1">
      <alignment horizontal="right" vertical="center"/>
    </xf>
    <xf numFmtId="0" fontId="7" fillId="2" borderId="11" xfId="1" applyFont="1" applyFill="1" applyBorder="1" applyAlignment="1" applyProtection="1">
      <alignment horizontal="left" vertical="center"/>
      <protection locked="0"/>
    </xf>
    <xf numFmtId="0" fontId="34" fillId="0" borderId="21" xfId="1" applyFont="1" applyBorder="1">
      <alignment vertical="center"/>
    </xf>
    <xf numFmtId="0" fontId="64" fillId="2" borderId="7" xfId="1" applyFont="1" applyFill="1" applyBorder="1" applyAlignment="1" applyProtection="1">
      <alignment horizontal="left" vertical="center"/>
      <protection locked="0"/>
    </xf>
    <xf numFmtId="0" fontId="36" fillId="0" borderId="0" xfId="1" applyFont="1">
      <alignment vertical="center"/>
    </xf>
    <xf numFmtId="0" fontId="7" fillId="0" borderId="14" xfId="1" applyFont="1" applyBorder="1" applyAlignment="1">
      <alignment horizontal="center" vertical="top" textRotation="255"/>
    </xf>
    <xf numFmtId="0" fontId="64" fillId="2" borderId="15" xfId="1" applyFont="1" applyFill="1" applyBorder="1" applyAlignment="1" applyProtection="1">
      <alignment horizontal="left" vertical="center"/>
      <protection locked="0"/>
    </xf>
    <xf numFmtId="184" fontId="36" fillId="0" borderId="11" xfId="1" applyNumberFormat="1" applyFont="1" applyBorder="1" applyAlignment="1">
      <alignment horizontal="center" vertical="center"/>
    </xf>
    <xf numFmtId="0" fontId="7" fillId="0" borderId="11" xfId="1" applyFont="1" applyBorder="1" applyAlignment="1" applyProtection="1">
      <alignment horizontal="center" vertical="center"/>
      <protection locked="0"/>
    </xf>
    <xf numFmtId="0" fontId="36" fillId="0" borderId="11" xfId="1" applyFont="1" applyBorder="1">
      <alignment vertical="center"/>
    </xf>
    <xf numFmtId="0" fontId="33" fillId="0" borderId="0" xfId="10" applyFont="1" applyAlignment="1">
      <alignment vertical="center"/>
    </xf>
    <xf numFmtId="0" fontId="22" fillId="0" borderId="0" xfId="10" applyFont="1" applyAlignment="1">
      <alignment horizontal="right" vertical="center"/>
    </xf>
    <xf numFmtId="0" fontId="18" fillId="0" borderId="0" xfId="10" applyFont="1" applyAlignment="1">
      <alignment vertical="center"/>
    </xf>
    <xf numFmtId="0" fontId="22" fillId="0" borderId="0" xfId="10" applyFont="1" applyAlignment="1">
      <alignment vertical="center"/>
    </xf>
    <xf numFmtId="0" fontId="23" fillId="0" borderId="0" xfId="10" applyFont="1" applyAlignment="1">
      <alignment vertical="center"/>
    </xf>
    <xf numFmtId="0" fontId="22" fillId="0" borderId="0" xfId="10" applyFont="1" applyAlignment="1">
      <alignment horizontal="center" vertical="center"/>
    </xf>
    <xf numFmtId="0" fontId="8" fillId="0" borderId="0" xfId="10" applyFont="1" applyAlignment="1">
      <alignment horizontal="left" vertical="center"/>
    </xf>
    <xf numFmtId="0" fontId="33" fillId="0" borderId="0" xfId="11" applyFont="1" applyAlignment="1">
      <alignment vertical="center"/>
    </xf>
    <xf numFmtId="0" fontId="6" fillId="0" borderId="0" xfId="11" applyFont="1" applyAlignment="1">
      <alignment vertical="center"/>
    </xf>
    <xf numFmtId="49" fontId="33" fillId="0" borderId="0" xfId="6" applyNumberFormat="1" applyFont="1" applyAlignment="1">
      <alignment horizontal="right" vertical="center"/>
    </xf>
    <xf numFmtId="0" fontId="3" fillId="0" borderId="0" xfId="10" applyAlignment="1">
      <alignment vertical="center"/>
    </xf>
    <xf numFmtId="0" fontId="65" fillId="0" borderId="0" xfId="10" applyFont="1" applyAlignment="1">
      <alignment vertical="center"/>
    </xf>
    <xf numFmtId="0" fontId="66" fillId="0" borderId="0" xfId="10" applyFont="1" applyAlignment="1">
      <alignment vertical="center"/>
    </xf>
    <xf numFmtId="0" fontId="23" fillId="0" borderId="0" xfId="10" applyFont="1" applyAlignment="1">
      <alignment horizontal="center" vertical="center"/>
    </xf>
    <xf numFmtId="0" fontId="23" fillId="0" borderId="0" xfId="10" applyFont="1" applyAlignment="1">
      <alignment horizontal="right" vertical="center"/>
    </xf>
    <xf numFmtId="0" fontId="67" fillId="3" borderId="84" xfId="10" applyFont="1" applyFill="1" applyBorder="1" applyAlignment="1" applyProtection="1">
      <alignment horizontal="center" vertical="center" shrinkToFit="1"/>
      <protection locked="0"/>
    </xf>
    <xf numFmtId="0" fontId="0" fillId="0" borderId="0" xfId="10" applyFont="1" applyAlignment="1">
      <alignment horizontal="right" vertical="center"/>
    </xf>
    <xf numFmtId="0" fontId="8" fillId="0" borderId="0" xfId="10" applyFont="1" applyAlignment="1">
      <alignment vertical="center"/>
    </xf>
    <xf numFmtId="0" fontId="33" fillId="0" borderId="3" xfId="10" applyFont="1" applyBorder="1" applyAlignment="1">
      <alignment horizontal="center" vertical="center"/>
    </xf>
    <xf numFmtId="0" fontId="33" fillId="0" borderId="5" xfId="10" applyFont="1" applyBorder="1" applyAlignment="1">
      <alignment horizontal="center" vertical="center"/>
    </xf>
    <xf numFmtId="0" fontId="33" fillId="0" borderId="113" xfId="10" applyFont="1" applyBorder="1" applyAlignment="1">
      <alignment horizontal="center" vertical="center"/>
    </xf>
    <xf numFmtId="0" fontId="33" fillId="0" borderId="31" xfId="10" applyFont="1" applyBorder="1" applyAlignment="1">
      <alignment horizontal="center" vertical="center"/>
    </xf>
    <xf numFmtId="0" fontId="33" fillId="0" borderId="0" xfId="10" applyFont="1"/>
    <xf numFmtId="0" fontId="33" fillId="0" borderId="6" xfId="10" applyFont="1" applyBorder="1" applyAlignment="1">
      <alignment horizontal="center" vertical="center"/>
    </xf>
    <xf numFmtId="0" fontId="33" fillId="0" borderId="16" xfId="10" applyFont="1" applyBorder="1" applyAlignment="1">
      <alignment horizontal="center" vertical="center"/>
    </xf>
    <xf numFmtId="0" fontId="33" fillId="0" borderId="122" xfId="10" applyFont="1" applyBorder="1" applyAlignment="1">
      <alignment horizontal="center" vertical="center"/>
    </xf>
    <xf numFmtId="0" fontId="33" fillId="0" borderId="110" xfId="10" applyFont="1" applyBorder="1" applyAlignment="1">
      <alignment horizontal="center" vertical="center"/>
    </xf>
    <xf numFmtId="0" fontId="33" fillId="0" borderId="7" xfId="10" applyFont="1" applyBorder="1" applyAlignment="1">
      <alignment horizontal="center" vertical="center"/>
    </xf>
    <xf numFmtId="0" fontId="3" fillId="0" borderId="7" xfId="10" applyBorder="1" applyAlignment="1">
      <alignment horizontal="center" vertical="center"/>
    </xf>
    <xf numFmtId="0" fontId="3" fillId="0" borderId="107" xfId="10" applyBorder="1" applyAlignment="1">
      <alignment horizontal="center" vertical="center"/>
    </xf>
    <xf numFmtId="0" fontId="3" fillId="0" borderId="104" xfId="10" applyBorder="1" applyAlignment="1">
      <alignment horizontal="center" vertical="center"/>
    </xf>
    <xf numFmtId="0" fontId="33" fillId="0" borderId="84" xfId="10" applyFont="1" applyBorder="1" applyAlignment="1">
      <alignment horizontal="center" vertical="center"/>
    </xf>
    <xf numFmtId="0" fontId="33" fillId="0" borderId="104" xfId="10" applyFont="1" applyBorder="1" applyAlignment="1">
      <alignment horizontal="center" vertical="center"/>
    </xf>
    <xf numFmtId="0" fontId="33" fillId="3" borderId="136" xfId="11" applyFont="1" applyFill="1" applyBorder="1" applyAlignment="1" applyProtection="1">
      <alignment horizontal="left" vertical="center" shrinkToFit="1"/>
      <protection locked="0"/>
    </xf>
    <xf numFmtId="180" fontId="33" fillId="3" borderId="116" xfId="11" applyNumberFormat="1" applyFont="1" applyFill="1" applyBorder="1" applyAlignment="1" applyProtection="1">
      <alignment horizontal="right" vertical="center" shrinkToFit="1"/>
      <protection locked="0"/>
    </xf>
    <xf numFmtId="0" fontId="33" fillId="0" borderId="110" xfId="11" applyFont="1" applyBorder="1" applyAlignment="1">
      <alignment horizontal="center" vertical="center"/>
    </xf>
    <xf numFmtId="0" fontId="33" fillId="3" borderId="2" xfId="11" applyFont="1" applyFill="1" applyBorder="1" applyAlignment="1" applyProtection="1">
      <alignment vertical="center" shrinkToFit="1"/>
      <protection locked="0"/>
    </xf>
    <xf numFmtId="185" fontId="33" fillId="0" borderId="137" xfId="11" applyNumberFormat="1" applyFont="1" applyBorder="1" applyAlignment="1" applyProtection="1">
      <alignment horizontal="right" vertical="center" shrinkToFit="1"/>
      <protection hidden="1"/>
    </xf>
    <xf numFmtId="0" fontId="33" fillId="0" borderId="103" xfId="10" applyFont="1" applyBorder="1" applyAlignment="1" applyProtection="1">
      <alignment horizontal="center" vertical="center" shrinkToFit="1"/>
      <protection hidden="1"/>
    </xf>
    <xf numFmtId="0" fontId="33" fillId="0" borderId="6" xfId="11" applyFont="1" applyBorder="1" applyAlignment="1">
      <alignment horizontal="center" vertical="center"/>
    </xf>
    <xf numFmtId="0" fontId="33" fillId="3" borderId="28" xfId="11" applyFont="1" applyFill="1" applyBorder="1" applyAlignment="1" applyProtection="1">
      <alignment vertical="center" shrinkToFit="1"/>
      <protection locked="0"/>
    </xf>
    <xf numFmtId="185" fontId="33" fillId="0" borderId="137" xfId="10" applyNumberFormat="1" applyFont="1" applyBorder="1" applyAlignment="1" applyProtection="1">
      <alignment horizontal="right" vertical="center" shrinkToFit="1"/>
      <protection hidden="1"/>
    </xf>
    <xf numFmtId="0" fontId="33" fillId="3" borderId="52" xfId="10" applyFont="1" applyFill="1" applyBorder="1" applyAlignment="1" applyProtection="1">
      <alignment vertical="center" shrinkToFit="1"/>
      <protection locked="0"/>
    </xf>
    <xf numFmtId="0" fontId="6" fillId="0" borderId="0" xfId="10" applyFont="1" applyAlignment="1">
      <alignment vertical="center"/>
    </xf>
    <xf numFmtId="0" fontId="33" fillId="3" borderId="138" xfId="11" applyFont="1" applyFill="1" applyBorder="1" applyAlignment="1" applyProtection="1">
      <alignment horizontal="left" vertical="center" shrinkToFit="1"/>
      <protection locked="0"/>
    </xf>
    <xf numFmtId="180" fontId="33" fillId="3" borderId="139" xfId="11" applyNumberFormat="1" applyFont="1" applyFill="1" applyBorder="1" applyAlignment="1" applyProtection="1">
      <alignment vertical="center" shrinkToFit="1"/>
      <protection locked="0"/>
    </xf>
    <xf numFmtId="0" fontId="33" fillId="0" borderId="103" xfId="11" applyFont="1" applyBorder="1" applyAlignment="1">
      <alignment horizontal="center" vertical="center"/>
    </xf>
    <xf numFmtId="0" fontId="3" fillId="0" borderId="6" xfId="11" applyBorder="1" applyAlignment="1">
      <alignment horizontal="center" vertical="center"/>
    </xf>
    <xf numFmtId="0" fontId="33" fillId="3" borderId="52" xfId="11" applyFont="1" applyFill="1" applyBorder="1" applyAlignment="1" applyProtection="1">
      <alignment vertical="center" shrinkToFit="1"/>
      <protection locked="0"/>
    </xf>
    <xf numFmtId="0" fontId="3" fillId="0" borderId="103" xfId="11" applyBorder="1" applyAlignment="1">
      <alignment horizontal="center" vertical="center"/>
    </xf>
    <xf numFmtId="0" fontId="33" fillId="3" borderId="140" xfId="10" applyFont="1" applyFill="1" applyBorder="1" applyAlignment="1" applyProtection="1">
      <alignment vertical="center" shrinkToFit="1"/>
      <protection locked="0"/>
    </xf>
    <xf numFmtId="185" fontId="33" fillId="0" borderId="52" xfId="11" applyNumberFormat="1" applyFont="1" applyBorder="1" applyAlignment="1" applyProtection="1">
      <alignment horizontal="right" vertical="center" shrinkToFit="1"/>
      <protection hidden="1"/>
    </xf>
    <xf numFmtId="0" fontId="33" fillId="3" borderId="8" xfId="11" applyFont="1" applyFill="1" applyBorder="1" applyAlignment="1" applyProtection="1">
      <alignment vertical="center" shrinkToFit="1"/>
      <protection locked="0"/>
    </xf>
    <xf numFmtId="185" fontId="33" fillId="0" borderId="7" xfId="11" applyNumberFormat="1" applyFont="1" applyBorder="1" applyAlignment="1" applyProtection="1">
      <alignment horizontal="right" vertical="center" shrinkToFit="1"/>
      <protection hidden="1"/>
    </xf>
    <xf numFmtId="185" fontId="33" fillId="0" borderId="104" xfId="11" applyNumberFormat="1" applyFont="1" applyBorder="1" applyAlignment="1" applyProtection="1">
      <alignment horizontal="right" vertical="center" shrinkToFit="1"/>
      <protection hidden="1"/>
    </xf>
    <xf numFmtId="0" fontId="33" fillId="0" borderId="104" xfId="10" applyFont="1" applyBorder="1" applyAlignment="1" applyProtection="1">
      <alignment horizontal="center" vertical="center" shrinkToFit="1"/>
      <protection hidden="1"/>
    </xf>
    <xf numFmtId="0" fontId="33" fillId="3" borderId="6" xfId="11" applyFont="1" applyFill="1" applyBorder="1" applyAlignment="1" applyProtection="1">
      <alignment vertical="center" shrinkToFit="1"/>
      <protection locked="0"/>
    </xf>
    <xf numFmtId="185" fontId="33" fillId="0" borderId="6" xfId="11" applyNumberFormat="1" applyFont="1" applyBorder="1" applyAlignment="1" applyProtection="1">
      <alignment horizontal="right" vertical="center" shrinkToFit="1"/>
      <protection hidden="1"/>
    </xf>
    <xf numFmtId="185" fontId="33" fillId="0" borderId="103" xfId="11" applyNumberFormat="1" applyFont="1" applyBorder="1" applyAlignment="1" applyProtection="1">
      <alignment horizontal="right" vertical="center" shrinkToFit="1"/>
      <protection hidden="1"/>
    </xf>
    <xf numFmtId="0" fontId="3" fillId="0" borderId="0" xfId="11" applyAlignment="1">
      <alignment horizontal="center" vertical="center"/>
    </xf>
    <xf numFmtId="0" fontId="33" fillId="3" borderId="145" xfId="10" applyFont="1" applyFill="1" applyBorder="1" applyAlignment="1" applyProtection="1">
      <alignment vertical="center" shrinkToFit="1"/>
      <protection locked="0"/>
    </xf>
    <xf numFmtId="0" fontId="33" fillId="0" borderId="104" xfId="11" applyFont="1" applyBorder="1" applyAlignment="1">
      <alignment horizontal="center" vertical="center"/>
    </xf>
    <xf numFmtId="0" fontId="33" fillId="0" borderId="8" xfId="11" applyFont="1" applyBorder="1" applyAlignment="1">
      <alignment vertical="center"/>
    </xf>
    <xf numFmtId="185" fontId="33" fillId="0" borderId="8" xfId="11" applyNumberFormat="1" applyFont="1" applyBorder="1" applyAlignment="1">
      <alignment horizontal="right" vertical="center"/>
    </xf>
    <xf numFmtId="0" fontId="33" fillId="0" borderId="9" xfId="11" applyFont="1" applyBorder="1" applyAlignment="1" applyProtection="1">
      <alignment vertical="center" shrinkToFit="1"/>
      <protection hidden="1"/>
    </xf>
    <xf numFmtId="0" fontId="3" fillId="0" borderId="7" xfId="11" applyBorder="1" applyAlignment="1">
      <alignment horizontal="center" vertical="center"/>
    </xf>
    <xf numFmtId="0" fontId="33" fillId="0" borderId="31" xfId="11" applyFont="1" applyBorder="1" applyAlignment="1">
      <alignment vertical="center"/>
    </xf>
    <xf numFmtId="185" fontId="33" fillId="0" borderId="32" xfId="11" applyNumberFormat="1" applyFont="1" applyBorder="1" applyAlignment="1">
      <alignment horizontal="right" vertical="center"/>
    </xf>
    <xf numFmtId="0" fontId="33" fillId="0" borderId="31" xfId="10" applyFont="1" applyBorder="1" applyAlignment="1">
      <alignment vertical="center"/>
    </xf>
    <xf numFmtId="0" fontId="3" fillId="0" borderId="3" xfId="10" applyBorder="1"/>
    <xf numFmtId="9" fontId="33" fillId="0" borderId="4" xfId="12" applyFont="1" applyFill="1" applyBorder="1" applyAlignment="1" applyProtection="1">
      <alignment vertical="center"/>
    </xf>
    <xf numFmtId="9" fontId="33" fillId="0" borderId="4" xfId="12" applyFont="1" applyFill="1" applyBorder="1" applyAlignment="1" applyProtection="1">
      <alignment horizontal="right" vertical="center"/>
    </xf>
    <xf numFmtId="9" fontId="33" fillId="0" borderId="5" xfId="12" applyFont="1" applyFill="1" applyBorder="1" applyAlignment="1" applyProtection="1">
      <alignment horizontal="right" vertical="center"/>
    </xf>
    <xf numFmtId="0" fontId="33" fillId="0" borderId="110" xfId="11" applyFont="1" applyBorder="1" applyAlignment="1">
      <alignment horizontal="center"/>
    </xf>
    <xf numFmtId="0" fontId="33" fillId="3" borderId="10" xfId="11" applyFont="1" applyFill="1" applyBorder="1" applyAlignment="1" applyProtection="1">
      <alignment vertical="center" shrinkToFit="1"/>
      <protection locked="0"/>
    </xf>
    <xf numFmtId="0" fontId="0" fillId="0" borderId="6" xfId="11" applyFont="1" applyBorder="1" applyAlignment="1">
      <alignment horizontal="center" vertical="center"/>
    </xf>
    <xf numFmtId="0" fontId="33" fillId="0" borderId="0" xfId="11" applyFont="1" applyAlignment="1">
      <alignment horizontal="center" vertical="center"/>
    </xf>
    <xf numFmtId="185" fontId="33" fillId="0" borderId="4" xfId="11" applyNumberFormat="1" applyFont="1" applyBorder="1" applyAlignment="1">
      <alignment horizontal="right" vertical="center"/>
    </xf>
    <xf numFmtId="0" fontId="0" fillId="0" borderId="6" xfId="10" applyFont="1" applyBorder="1"/>
    <xf numFmtId="0" fontId="3" fillId="0" borderId="0" xfId="10" applyAlignment="1">
      <alignment horizontal="right"/>
    </xf>
    <xf numFmtId="0" fontId="3" fillId="0" borderId="16" xfId="10" applyBorder="1" applyAlignment="1">
      <alignment horizontal="right"/>
    </xf>
    <xf numFmtId="0" fontId="33" fillId="0" borderId="103" xfId="11" applyFont="1" applyBorder="1" applyAlignment="1">
      <alignment horizontal="center"/>
    </xf>
    <xf numFmtId="185" fontId="33" fillId="0" borderId="0" xfId="11" applyNumberFormat="1" applyFont="1" applyAlignment="1">
      <alignment horizontal="right" vertical="center"/>
    </xf>
    <xf numFmtId="0" fontId="3" fillId="0" borderId="9" xfId="10" applyBorder="1" applyAlignment="1">
      <alignment vertical="center"/>
    </xf>
    <xf numFmtId="0" fontId="33" fillId="3" borderId="7" xfId="11" applyFont="1" applyFill="1" applyBorder="1" applyAlignment="1" applyProtection="1">
      <alignment horizontal="left" vertical="center" shrinkToFit="1"/>
      <protection locked="0"/>
    </xf>
    <xf numFmtId="180" fontId="33" fillId="3" borderId="146" xfId="11" applyNumberFormat="1" applyFont="1" applyFill="1" applyBorder="1" applyAlignment="1" applyProtection="1">
      <alignment vertical="center" shrinkToFit="1"/>
      <protection locked="0"/>
    </xf>
    <xf numFmtId="0" fontId="33" fillId="3" borderId="0" xfId="11" applyFont="1" applyFill="1" applyAlignment="1" applyProtection="1">
      <alignment vertical="center" shrinkToFit="1"/>
      <protection locked="0"/>
    </xf>
    <xf numFmtId="0" fontId="33" fillId="0" borderId="7" xfId="11" applyFont="1" applyBorder="1" applyAlignment="1" applyProtection="1">
      <alignment vertical="center"/>
      <protection locked="0"/>
    </xf>
    <xf numFmtId="180" fontId="33" fillId="0" borderId="9" xfId="11" applyNumberFormat="1" applyFont="1" applyBorder="1" applyAlignment="1" applyProtection="1">
      <alignment vertical="center" shrinkToFit="1"/>
      <protection hidden="1"/>
    </xf>
    <xf numFmtId="0" fontId="33" fillId="0" borderId="104" xfId="11" applyFont="1" applyBorder="1" applyAlignment="1">
      <alignment horizontal="center"/>
    </xf>
    <xf numFmtId="0" fontId="33" fillId="0" borderId="32" xfId="11" applyFont="1" applyBorder="1" applyAlignment="1">
      <alignment vertical="center"/>
    </xf>
    <xf numFmtId="0" fontId="3" fillId="0" borderId="8" xfId="11" applyBorder="1" applyAlignment="1">
      <alignment horizontal="center" vertical="center"/>
    </xf>
    <xf numFmtId="0" fontId="33" fillId="0" borderId="8" xfId="10" applyFont="1" applyBorder="1" applyAlignment="1">
      <alignment vertical="center"/>
    </xf>
    <xf numFmtId="0" fontId="33" fillId="0" borderId="0" xfId="10" applyFont="1" applyAlignment="1">
      <alignment horizontal="left" vertical="center"/>
    </xf>
    <xf numFmtId="0" fontId="3" fillId="0" borderId="0" xfId="10" applyAlignment="1" applyProtection="1">
      <alignment vertical="center"/>
      <protection locked="0"/>
    </xf>
    <xf numFmtId="0" fontId="3" fillId="0" borderId="0" xfId="10"/>
    <xf numFmtId="0" fontId="7" fillId="0" borderId="0" xfId="10" applyFont="1" applyAlignment="1">
      <alignment horizontal="right" vertical="center"/>
    </xf>
    <xf numFmtId="0" fontId="19" fillId="0" borderId="0" xfId="10" applyFont="1" applyAlignment="1" applyProtection="1">
      <alignment vertical="center"/>
      <protection locked="0"/>
    </xf>
    <xf numFmtId="0" fontId="33" fillId="0" borderId="0" xfId="10" applyFont="1" applyAlignment="1" applyProtection="1">
      <alignment vertical="center"/>
      <protection locked="0"/>
    </xf>
    <xf numFmtId="0" fontId="8" fillId="0" borderId="0" xfId="10" applyFont="1" applyAlignment="1" applyProtection="1">
      <alignment vertical="center"/>
      <protection locked="0"/>
    </xf>
    <xf numFmtId="0" fontId="3" fillId="0" borderId="0" xfId="10" applyAlignment="1" applyProtection="1">
      <alignment horizontal="center" vertical="center"/>
      <protection locked="0"/>
    </xf>
    <xf numFmtId="0" fontId="52" fillId="0" borderId="0" xfId="10" applyFont="1" applyProtection="1">
      <protection locked="0"/>
    </xf>
    <xf numFmtId="0" fontId="3" fillId="0" borderId="8" xfId="10" applyBorder="1" applyAlignment="1" applyProtection="1">
      <alignment vertical="center"/>
      <protection locked="0"/>
    </xf>
    <xf numFmtId="0" fontId="68" fillId="0" borderId="8" xfId="10" applyFont="1" applyBorder="1" applyAlignment="1" applyProtection="1">
      <alignment vertical="center"/>
      <protection locked="0"/>
    </xf>
    <xf numFmtId="0" fontId="7" fillId="0" borderId="8" xfId="10" applyFont="1" applyBorder="1" applyAlignment="1" applyProtection="1">
      <alignment horizontal="right" vertical="center"/>
      <protection locked="0"/>
    </xf>
    <xf numFmtId="0" fontId="7" fillId="0" borderId="103" xfId="10" applyFont="1" applyBorder="1" applyAlignment="1" applyProtection="1">
      <alignment horizontal="center" vertical="center" shrinkToFit="1"/>
      <protection locked="0"/>
    </xf>
    <xf numFmtId="0" fontId="7" fillId="0" borderId="30" xfId="10" applyFont="1" applyBorder="1" applyAlignment="1" applyProtection="1">
      <alignment horizontal="center" vertical="center"/>
      <protection locked="0"/>
    </xf>
    <xf numFmtId="0" fontId="7" fillId="0" borderId="96" xfId="10" applyFont="1" applyBorder="1" applyAlignment="1" applyProtection="1">
      <alignment horizontal="center" vertical="center"/>
      <protection locked="0"/>
    </xf>
    <xf numFmtId="0" fontId="7" fillId="0" borderId="104" xfId="10" applyFont="1" applyBorder="1" applyAlignment="1" applyProtection="1">
      <alignment horizontal="center" vertical="center"/>
      <protection locked="0"/>
    </xf>
    <xf numFmtId="0" fontId="7" fillId="0" borderId="52" xfId="10" applyFont="1" applyBorder="1" applyAlignment="1" applyProtection="1">
      <alignment horizontal="center" vertical="center"/>
      <protection locked="0"/>
    </xf>
    <xf numFmtId="0" fontId="52" fillId="3" borderId="137" xfId="10" applyFont="1" applyFill="1" applyBorder="1" applyAlignment="1" applyProtection="1">
      <alignment horizontal="center" vertical="center" shrinkToFit="1"/>
      <protection locked="0"/>
    </xf>
    <xf numFmtId="186" fontId="7" fillId="3" borderId="2" xfId="10" applyNumberFormat="1" applyFont="1" applyFill="1" applyBorder="1" applyAlignment="1" applyProtection="1">
      <alignment vertical="center" shrinkToFit="1"/>
      <protection locked="0"/>
    </xf>
    <xf numFmtId="186" fontId="7" fillId="3" borderId="147" xfId="10" applyNumberFormat="1" applyFont="1" applyFill="1" applyBorder="1" applyAlignment="1" applyProtection="1">
      <alignment vertical="center" shrinkToFit="1"/>
      <protection locked="0"/>
    </xf>
    <xf numFmtId="186" fontId="7" fillId="11" borderId="2" xfId="10" applyNumberFormat="1" applyFont="1" applyFill="1" applyBorder="1" applyAlignment="1" applyProtection="1">
      <alignment vertical="center"/>
      <protection hidden="1"/>
    </xf>
    <xf numFmtId="0" fontId="7" fillId="0" borderId="72" xfId="10" applyFont="1" applyBorder="1" applyAlignment="1" applyProtection="1">
      <alignment horizontal="center" vertical="center"/>
      <protection locked="0"/>
    </xf>
    <xf numFmtId="0" fontId="52" fillId="3" borderId="140" xfId="10" applyFont="1" applyFill="1" applyBorder="1" applyAlignment="1" applyProtection="1">
      <alignment horizontal="center" vertical="center" shrinkToFit="1"/>
      <protection locked="0"/>
    </xf>
    <xf numFmtId="186" fontId="7" fillId="3" borderId="1" xfId="10" applyNumberFormat="1" applyFont="1" applyFill="1" applyBorder="1" applyAlignment="1" applyProtection="1">
      <alignment vertical="center" shrinkToFit="1"/>
      <protection locked="0"/>
    </xf>
    <xf numFmtId="186" fontId="7" fillId="3" borderId="139" xfId="10" applyNumberFormat="1" applyFont="1" applyFill="1" applyBorder="1" applyAlignment="1" applyProtection="1">
      <alignment vertical="center" shrinkToFit="1"/>
      <protection locked="0"/>
    </xf>
    <xf numFmtId="0" fontId="42" fillId="3" borderId="140" xfId="10" applyFont="1" applyFill="1" applyBorder="1" applyAlignment="1" applyProtection="1">
      <alignment horizontal="center" vertical="center" shrinkToFit="1"/>
      <protection locked="0"/>
    </xf>
    <xf numFmtId="0" fontId="7" fillId="0" borderId="29" xfId="10" applyFont="1" applyBorder="1" applyAlignment="1" applyProtection="1">
      <alignment horizontal="center" vertical="center"/>
      <protection locked="0"/>
    </xf>
    <xf numFmtId="0" fontId="42" fillId="3" borderId="148" xfId="10" applyFont="1" applyFill="1" applyBorder="1" applyAlignment="1" applyProtection="1">
      <alignment horizontal="center" vertical="center" shrinkToFit="1"/>
      <protection locked="0"/>
    </xf>
    <xf numFmtId="186" fontId="7" fillId="3" borderId="30" xfId="10" applyNumberFormat="1" applyFont="1" applyFill="1" applyBorder="1" applyAlignment="1" applyProtection="1">
      <alignment vertical="center" shrinkToFit="1"/>
      <protection locked="0"/>
    </xf>
    <xf numFmtId="186" fontId="7" fillId="3" borderId="146" xfId="10" applyNumberFormat="1" applyFont="1" applyFill="1" applyBorder="1" applyAlignment="1" applyProtection="1">
      <alignment vertical="center" shrinkToFit="1"/>
      <protection locked="0"/>
    </xf>
    <xf numFmtId="186" fontId="7" fillId="11" borderId="148" xfId="10" applyNumberFormat="1" applyFont="1" applyFill="1" applyBorder="1" applyAlignment="1" applyProtection="1">
      <alignment vertical="center"/>
      <protection hidden="1"/>
    </xf>
    <xf numFmtId="49" fontId="8" fillId="0" borderId="0" xfId="6" applyNumberFormat="1" applyFont="1" applyAlignment="1">
      <alignment horizontal="right" vertical="center"/>
    </xf>
    <xf numFmtId="49" fontId="15" fillId="0" borderId="0" xfId="6" applyNumberFormat="1" applyFont="1">
      <alignment vertical="center"/>
    </xf>
    <xf numFmtId="49" fontId="33" fillId="0" borderId="0" xfId="6" applyNumberFormat="1" applyFont="1">
      <alignment vertical="center"/>
    </xf>
    <xf numFmtId="49" fontId="8" fillId="0" borderId="0" xfId="6" quotePrefix="1" applyNumberFormat="1" applyFont="1">
      <alignment vertical="center"/>
    </xf>
    <xf numFmtId="49" fontId="8" fillId="0" borderId="33" xfId="6" applyNumberFormat="1" applyFont="1" applyBorder="1">
      <alignment vertical="center"/>
    </xf>
    <xf numFmtId="49" fontId="8" fillId="2" borderId="6" xfId="6" applyNumberFormat="1" applyFont="1" applyFill="1" applyBorder="1" applyAlignment="1" applyProtection="1">
      <alignment horizontal="center" vertical="center" shrinkToFit="1"/>
      <protection locked="0"/>
    </xf>
    <xf numFmtId="49" fontId="8" fillId="2" borderId="28" xfId="6" applyNumberFormat="1" applyFont="1" applyFill="1" applyBorder="1" applyAlignment="1" applyProtection="1">
      <alignment horizontal="center" vertical="center" shrinkToFit="1"/>
      <protection locked="0"/>
    </xf>
    <xf numFmtId="49" fontId="8" fillId="0" borderId="10" xfId="6" applyNumberFormat="1" applyFont="1" applyBorder="1">
      <alignment vertical="center"/>
    </xf>
    <xf numFmtId="49" fontId="8" fillId="2" borderId="10" xfId="6" applyNumberFormat="1" applyFont="1" applyFill="1" applyBorder="1" applyAlignment="1" applyProtection="1">
      <alignment horizontal="center" vertical="center" shrinkToFit="1"/>
      <protection locked="0"/>
    </xf>
    <xf numFmtId="49" fontId="8" fillId="0" borderId="83" xfId="6" applyNumberFormat="1" applyFont="1" applyBorder="1">
      <alignment vertical="center"/>
    </xf>
    <xf numFmtId="49" fontId="8" fillId="2" borderId="3" xfId="6" applyNumberFormat="1" applyFont="1" applyFill="1" applyBorder="1" applyAlignment="1" applyProtection="1">
      <alignment horizontal="center" vertical="center" shrinkToFit="1"/>
      <protection locked="0"/>
    </xf>
    <xf numFmtId="49" fontId="8" fillId="2" borderId="72" xfId="6" applyNumberFormat="1" applyFont="1" applyFill="1" applyBorder="1" applyAlignment="1" applyProtection="1">
      <alignment horizontal="center" vertical="center" shrinkToFit="1"/>
      <protection locked="0"/>
    </xf>
    <xf numFmtId="49" fontId="8" fillId="0" borderId="73" xfId="6" applyNumberFormat="1" applyFont="1" applyBorder="1">
      <alignment vertical="center"/>
    </xf>
    <xf numFmtId="49" fontId="8" fillId="2" borderId="0" xfId="6" applyNumberFormat="1" applyFont="1" applyFill="1" applyAlignment="1" applyProtection="1">
      <alignment horizontal="center" vertical="center" shrinkToFit="1"/>
      <protection locked="0"/>
    </xf>
    <xf numFmtId="49" fontId="8" fillId="2" borderId="8" xfId="6" applyNumberFormat="1" applyFont="1" applyFill="1" applyBorder="1" applyAlignment="1" applyProtection="1">
      <alignment horizontal="center" vertical="center" shrinkToFit="1"/>
      <protection locked="0"/>
    </xf>
    <xf numFmtId="49" fontId="7" fillId="3" borderId="6" xfId="6" applyNumberFormat="1" applyFont="1" applyFill="1" applyBorder="1" applyAlignment="1" applyProtection="1">
      <alignment vertical="center" shrinkToFit="1"/>
      <protection locked="0"/>
    </xf>
    <xf numFmtId="49" fontId="8" fillId="2" borderId="32" xfId="6" applyNumberFormat="1" applyFont="1" applyFill="1" applyBorder="1" applyAlignment="1" applyProtection="1">
      <alignment horizontal="center" vertical="center" shrinkToFit="1"/>
      <protection locked="0"/>
    </xf>
    <xf numFmtId="49" fontId="8" fillId="0" borderId="53" xfId="6" applyNumberFormat="1" applyFont="1" applyBorder="1">
      <alignment vertical="center"/>
    </xf>
    <xf numFmtId="49" fontId="7" fillId="3" borderId="7" xfId="6" applyNumberFormat="1" applyFont="1" applyFill="1" applyBorder="1" applyAlignment="1" applyProtection="1">
      <alignment vertical="center" shrinkToFit="1"/>
      <protection locked="0"/>
    </xf>
    <xf numFmtId="49" fontId="8" fillId="0" borderId="6" xfId="6" applyNumberFormat="1" applyFont="1" applyBorder="1" applyAlignment="1">
      <alignment horizontal="center" vertical="center" shrinkToFit="1"/>
    </xf>
    <xf numFmtId="49" fontId="8" fillId="0" borderId="52" xfId="6" applyNumberFormat="1" applyFont="1" applyBorder="1" applyAlignment="1">
      <alignment horizontal="center" vertical="center" shrinkToFit="1"/>
    </xf>
    <xf numFmtId="49" fontId="8" fillId="2" borderId="54" xfId="6" applyNumberFormat="1" applyFont="1" applyFill="1" applyBorder="1" applyAlignment="1" applyProtection="1">
      <alignment horizontal="center" vertical="center" shrinkToFit="1"/>
      <protection locked="0"/>
    </xf>
    <xf numFmtId="49" fontId="8" fillId="0" borderId="55" xfId="6" applyNumberFormat="1" applyFont="1" applyBorder="1">
      <alignment vertical="center"/>
    </xf>
    <xf numFmtId="49" fontId="8" fillId="0" borderId="56" xfId="6" applyNumberFormat="1" applyFont="1" applyBorder="1">
      <alignment vertical="center"/>
    </xf>
    <xf numFmtId="49" fontId="40" fillId="0" borderId="9" xfId="6" applyNumberFormat="1" applyFont="1" applyBorder="1" applyAlignment="1">
      <alignment horizontal="right" vertical="center"/>
    </xf>
    <xf numFmtId="0" fontId="33" fillId="2" borderId="55" xfId="1" applyFont="1" applyFill="1" applyBorder="1" applyAlignment="1" applyProtection="1">
      <alignment horizontal="center" vertical="center"/>
      <protection locked="0"/>
    </xf>
    <xf numFmtId="0" fontId="36" fillId="0" borderId="55" xfId="1" applyFont="1" applyBorder="1">
      <alignment vertical="center"/>
    </xf>
    <xf numFmtId="0" fontId="7" fillId="0" borderId="55" xfId="1" applyFont="1" applyBorder="1" applyAlignment="1">
      <alignment horizontal="right" vertical="center"/>
    </xf>
    <xf numFmtId="56" fontId="7" fillId="0" borderId="6" xfId="1" applyNumberFormat="1" applyFont="1" applyBorder="1">
      <alignment vertical="center"/>
    </xf>
    <xf numFmtId="56" fontId="7" fillId="0" borderId="16" xfId="1" applyNumberFormat="1" applyFont="1" applyBorder="1">
      <alignment vertical="center"/>
    </xf>
    <xf numFmtId="0" fontId="33" fillId="2" borderId="2" xfId="1" applyFont="1" applyFill="1" applyBorder="1" applyAlignment="1" applyProtection="1">
      <alignment horizontal="center" vertical="center"/>
      <protection locked="0"/>
    </xf>
    <xf numFmtId="0" fontId="36" fillId="0" borderId="2" xfId="1" applyFont="1" applyBorder="1">
      <alignment vertical="center"/>
    </xf>
    <xf numFmtId="0" fontId="64" fillId="2" borderId="6" xfId="1" applyFont="1" applyFill="1" applyBorder="1" applyProtection="1">
      <alignment vertical="center"/>
      <protection locked="0"/>
    </xf>
    <xf numFmtId="0" fontId="36" fillId="0" borderId="8" xfId="1" applyFont="1" applyBorder="1">
      <alignment vertical="center"/>
    </xf>
    <xf numFmtId="0" fontId="33" fillId="2" borderId="11" xfId="1" applyFont="1" applyFill="1" applyBorder="1" applyAlignment="1" applyProtection="1">
      <alignment horizontal="center" vertical="center"/>
      <protection locked="0"/>
    </xf>
    <xf numFmtId="0" fontId="7" fillId="2" borderId="3" xfId="1" applyFont="1" applyFill="1" applyBorder="1" applyAlignment="1" applyProtection="1">
      <alignment horizontal="right" vertical="center"/>
      <protection locked="0"/>
    </xf>
    <xf numFmtId="0" fontId="34" fillId="0" borderId="32" xfId="1" applyFont="1" applyBorder="1">
      <alignment vertical="center"/>
    </xf>
    <xf numFmtId="0" fontId="29" fillId="0" borderId="32" xfId="1" applyFont="1" applyBorder="1">
      <alignment vertical="center"/>
    </xf>
    <xf numFmtId="0" fontId="29" fillId="0" borderId="42" xfId="1" applyFont="1" applyBorder="1">
      <alignment vertical="center"/>
    </xf>
    <xf numFmtId="0" fontId="7" fillId="2" borderId="44" xfId="1" applyFont="1" applyFill="1" applyBorder="1" applyAlignment="1" applyProtection="1">
      <alignment horizontal="right" vertical="center"/>
      <protection locked="0"/>
    </xf>
    <xf numFmtId="0" fontId="34" fillId="0" borderId="45" xfId="1" applyFont="1" applyBorder="1">
      <alignment vertical="center"/>
    </xf>
    <xf numFmtId="0" fontId="7" fillId="2" borderId="45" xfId="1" applyFont="1" applyFill="1" applyBorder="1" applyAlignment="1" applyProtection="1">
      <alignment horizontal="right" vertical="center"/>
      <protection locked="0"/>
    </xf>
    <xf numFmtId="0" fontId="34" fillId="0" borderId="48" xfId="1" applyFont="1" applyBorder="1">
      <alignment vertical="center"/>
    </xf>
    <xf numFmtId="0" fontId="7" fillId="2" borderId="22" xfId="1" applyFont="1" applyFill="1" applyBorder="1" applyAlignment="1" applyProtection="1">
      <alignment horizontal="right" vertical="center"/>
      <protection locked="0"/>
    </xf>
    <xf numFmtId="0" fontId="7" fillId="2" borderId="6" xfId="1" applyFont="1" applyFill="1" applyBorder="1" applyAlignment="1" applyProtection="1">
      <alignment horizontal="right" vertical="center"/>
      <protection locked="0"/>
    </xf>
    <xf numFmtId="0" fontId="20" fillId="0" borderId="0" xfId="1" applyFont="1" applyAlignment="1">
      <alignment horizontal="distributed" vertical="center"/>
    </xf>
    <xf numFmtId="0" fontId="20" fillId="0" borderId="16" xfId="1" applyFont="1" applyBorder="1" applyAlignment="1">
      <alignment horizontal="distributed" vertical="center"/>
    </xf>
    <xf numFmtId="0" fontId="12" fillId="0" borderId="0" xfId="1" applyFont="1">
      <alignment vertical="center"/>
    </xf>
    <xf numFmtId="0" fontId="7" fillId="0" borderId="17" xfId="1" applyFont="1" applyBorder="1" applyAlignment="1">
      <alignment vertical="top" textRotation="255"/>
    </xf>
    <xf numFmtId="0" fontId="10" fillId="0" borderId="6" xfId="1" applyFont="1" applyBorder="1" applyAlignment="1">
      <alignment horizontal="center" vertical="center"/>
    </xf>
    <xf numFmtId="0" fontId="8" fillId="0" borderId="47" xfId="1" applyFont="1" applyBorder="1" applyAlignment="1">
      <alignment vertical="top" textRotation="255"/>
    </xf>
    <xf numFmtId="0" fontId="64" fillId="2" borderId="15" xfId="1" applyFont="1" applyFill="1" applyBorder="1" applyProtection="1">
      <alignment vertical="center"/>
      <protection locked="0"/>
    </xf>
    <xf numFmtId="0" fontId="7" fillId="2" borderId="44" xfId="1" applyFont="1" applyFill="1" applyBorder="1" applyAlignment="1" applyProtection="1">
      <alignment horizontal="center" vertical="center"/>
      <protection locked="0"/>
    </xf>
    <xf numFmtId="0" fontId="37" fillId="0" borderId="45" xfId="1" applyFont="1" applyBorder="1" applyProtection="1">
      <alignment vertical="center"/>
      <protection locked="0"/>
    </xf>
    <xf numFmtId="0" fontId="29" fillId="0" borderId="45" xfId="1" applyFont="1" applyBorder="1">
      <alignment vertical="center"/>
    </xf>
    <xf numFmtId="0" fontId="29" fillId="0" borderId="48" xfId="1" applyFont="1" applyBorder="1">
      <alignment vertical="center"/>
    </xf>
    <xf numFmtId="0" fontId="7" fillId="0" borderId="45" xfId="1" applyFont="1" applyBorder="1">
      <alignment vertical="center"/>
    </xf>
    <xf numFmtId="0" fontId="7" fillId="0" borderId="48" xfId="1" applyFont="1" applyBorder="1">
      <alignment vertical="center"/>
    </xf>
    <xf numFmtId="0" fontId="3" fillId="0" borderId="0" xfId="14"/>
    <xf numFmtId="49" fontId="7" fillId="0" borderId="0" xfId="6" applyNumberFormat="1" applyFont="1" applyAlignment="1" applyProtection="1">
      <alignment vertical="center" shrinkToFit="1"/>
      <protection locked="0"/>
    </xf>
    <xf numFmtId="49" fontId="7" fillId="0" borderId="16" xfId="6" applyNumberFormat="1" applyFont="1" applyBorder="1" applyAlignment="1" applyProtection="1">
      <alignment vertical="center" shrinkToFit="1"/>
      <protection locked="0"/>
    </xf>
    <xf numFmtId="0" fontId="38" fillId="0" borderId="4" xfId="1" applyFont="1" applyBorder="1" applyAlignment="1" applyProtection="1">
      <alignment horizontal="center" vertical="center"/>
      <protection locked="0"/>
    </xf>
    <xf numFmtId="0" fontId="74" fillId="0" borderId="0" xfId="14" applyFont="1"/>
    <xf numFmtId="0" fontId="75" fillId="0" borderId="0" xfId="14" applyFont="1"/>
    <xf numFmtId="49" fontId="3" fillId="0" borderId="0" xfId="14" applyNumberFormat="1"/>
    <xf numFmtId="0" fontId="70" fillId="0" borderId="151" xfId="17" applyBorder="1" applyAlignment="1">
      <alignment wrapText="1"/>
    </xf>
    <xf numFmtId="0" fontId="70" fillId="0" borderId="151" xfId="17" applyBorder="1"/>
    <xf numFmtId="14" fontId="3" fillId="0" borderId="0" xfId="14" applyNumberFormat="1"/>
    <xf numFmtId="0" fontId="73" fillId="0" borderId="152" xfId="0" applyFont="1" applyBorder="1" applyAlignment="1">
      <alignment vertical="center" wrapText="1"/>
    </xf>
    <xf numFmtId="0" fontId="0" fillId="0" borderId="152" xfId="0" applyBorder="1"/>
    <xf numFmtId="0" fontId="73" fillId="12" borderId="152" xfId="0" applyFont="1" applyFill="1" applyBorder="1" applyAlignment="1">
      <alignment vertical="center" wrapText="1"/>
    </xf>
    <xf numFmtId="0" fontId="0" fillId="12" borderId="152" xfId="0" applyFill="1" applyBorder="1"/>
    <xf numFmtId="0" fontId="73" fillId="12" borderId="152" xfId="0" applyFont="1" applyFill="1" applyBorder="1" applyAlignment="1">
      <alignment horizontal="right" vertical="center" wrapText="1"/>
    </xf>
    <xf numFmtId="0" fontId="36" fillId="0" borderId="0" xfId="1" applyFont="1" applyAlignment="1" applyProtection="1">
      <alignment horizontal="center" vertical="center" shrinkToFit="1"/>
      <protection locked="0"/>
    </xf>
    <xf numFmtId="0" fontId="26" fillId="2" borderId="16" xfId="1" applyFont="1" applyFill="1" applyBorder="1" applyAlignment="1">
      <alignment horizontal="center" vertical="center"/>
    </xf>
    <xf numFmtId="0" fontId="29" fillId="0" borderId="38" xfId="1" applyFont="1" applyBorder="1">
      <alignment vertical="center"/>
    </xf>
    <xf numFmtId="0" fontId="33" fillId="0" borderId="153" xfId="1" applyFont="1" applyBorder="1" applyAlignment="1">
      <alignment horizontal="center" vertical="center"/>
    </xf>
    <xf numFmtId="0" fontId="7" fillId="0" borderId="153" xfId="1" applyFont="1" applyBorder="1">
      <alignment vertical="center"/>
    </xf>
    <xf numFmtId="49" fontId="7" fillId="0" borderId="22" xfId="1" applyNumberFormat="1" applyFont="1" applyBorder="1" applyAlignment="1">
      <alignment horizontal="left" vertical="center"/>
    </xf>
    <xf numFmtId="0" fontId="25" fillId="0" borderId="21" xfId="1" applyFont="1" applyBorder="1">
      <alignment vertical="center"/>
    </xf>
    <xf numFmtId="0" fontId="34" fillId="0" borderId="21" xfId="1" applyFont="1" applyBorder="1" applyAlignment="1">
      <alignment horizontal="left" vertical="center"/>
    </xf>
    <xf numFmtId="0" fontId="7" fillId="0" borderId="21" xfId="1" applyFont="1" applyBorder="1" applyAlignment="1" applyProtection="1">
      <alignment horizontal="left" vertical="center"/>
      <protection locked="0"/>
    </xf>
    <xf numFmtId="0" fontId="36" fillId="0" borderId="21" xfId="1" applyFont="1" applyBorder="1" applyAlignment="1" applyProtection="1">
      <alignment horizontal="center" vertical="center"/>
      <protection locked="0"/>
    </xf>
    <xf numFmtId="0" fontId="29" fillId="0" borderId="153" xfId="1" applyFont="1" applyBorder="1">
      <alignment vertical="center"/>
    </xf>
    <xf numFmtId="0" fontId="7" fillId="0" borderId="153" xfId="1" applyFont="1" applyBorder="1" applyAlignment="1">
      <alignment horizontal="center" vertical="center"/>
    </xf>
    <xf numFmtId="49" fontId="7" fillId="0" borderId="7" xfId="1" applyNumberFormat="1" applyFont="1" applyBorder="1" applyAlignment="1">
      <alignment horizontal="left" vertical="center"/>
    </xf>
    <xf numFmtId="0" fontId="25" fillId="0" borderId="8" xfId="1" applyFont="1" applyBorder="1">
      <alignment vertical="center"/>
    </xf>
    <xf numFmtId="0" fontId="34" fillId="0" borderId="8" xfId="1" applyFont="1" applyBorder="1" applyAlignment="1">
      <alignment horizontal="left" vertical="center"/>
    </xf>
    <xf numFmtId="0" fontId="7" fillId="0" borderId="8" xfId="1" applyFont="1" applyBorder="1" applyAlignment="1" applyProtection="1">
      <alignment horizontal="left" vertical="center"/>
      <protection locked="0"/>
    </xf>
    <xf numFmtId="0" fontId="33" fillId="2" borderId="153" xfId="1" applyFont="1" applyFill="1" applyBorder="1" applyAlignment="1" applyProtection="1">
      <alignment horizontal="center" vertical="center"/>
      <protection locked="0"/>
    </xf>
    <xf numFmtId="0" fontId="7" fillId="0" borderId="153" xfId="1" applyFont="1" applyBorder="1" applyAlignment="1">
      <alignment vertical="top"/>
    </xf>
    <xf numFmtId="0" fontId="26" fillId="2" borderId="0" xfId="1" applyFont="1" applyFill="1" applyAlignment="1">
      <alignment horizontal="center" vertical="center"/>
    </xf>
    <xf numFmtId="0" fontId="7" fillId="4" borderId="153" xfId="1" applyFont="1" applyFill="1" applyBorder="1" applyAlignment="1">
      <alignment horizontal="distributed" vertical="center" wrapText="1"/>
    </xf>
    <xf numFmtId="0" fontId="33" fillId="2" borderId="0" xfId="0" applyFont="1" applyFill="1" applyAlignment="1" applyProtection="1">
      <alignment horizontal="center" vertical="center"/>
      <protection locked="0"/>
    </xf>
    <xf numFmtId="0" fontId="7" fillId="0" borderId="0" xfId="0" applyFont="1" applyAlignment="1">
      <alignment vertical="center"/>
    </xf>
    <xf numFmtId="0" fontId="7" fillId="4" borderId="153" xfId="1" applyFont="1" applyFill="1" applyBorder="1" applyAlignment="1">
      <alignment horizontal="distributed" vertical="center"/>
    </xf>
    <xf numFmtId="0" fontId="7" fillId="0" borderId="0" xfId="0" applyFont="1" applyAlignment="1">
      <alignment horizontal="left" vertical="center"/>
    </xf>
    <xf numFmtId="0" fontId="26" fillId="0" borderId="132" xfId="8" applyFont="1" applyFill="1" applyBorder="1" applyAlignment="1" applyProtection="1">
      <alignment horizontal="center" vertical="center" shrinkToFit="1"/>
      <protection locked="0"/>
    </xf>
    <xf numFmtId="0" fontId="17" fillId="0" borderId="0" xfId="5" applyFont="1" applyAlignment="1">
      <alignment vertical="distributed"/>
    </xf>
    <xf numFmtId="0" fontId="3" fillId="0" borderId="0" xfId="5" applyFont="1" applyAlignment="1">
      <alignment horizontal="center" vertical="center"/>
    </xf>
    <xf numFmtId="0" fontId="8" fillId="0" borderId="0" xfId="5" applyAlignment="1">
      <alignment horizontal="center" vertical="center"/>
    </xf>
    <xf numFmtId="0" fontId="8" fillId="0" borderId="0" xfId="5" applyAlignment="1" applyProtection="1">
      <alignment horizontal="left" vertical="center"/>
      <protection locked="0"/>
    </xf>
    <xf numFmtId="0" fontId="8" fillId="0" borderId="0" xfId="5" applyAlignment="1">
      <alignment horizontal="right" vertical="center"/>
    </xf>
    <xf numFmtId="0" fontId="7" fillId="0" borderId="0" xfId="5" applyFont="1">
      <alignment vertical="center"/>
    </xf>
    <xf numFmtId="0" fontId="7" fillId="0" borderId="11" xfId="1" applyFont="1" applyBorder="1" applyAlignment="1" applyProtection="1">
      <alignment vertical="center" shrinkToFit="1"/>
      <protection locked="0"/>
    </xf>
    <xf numFmtId="0" fontId="33" fillId="2" borderId="155" xfId="1" applyFont="1" applyFill="1" applyBorder="1" applyAlignment="1" applyProtection="1">
      <alignment horizontal="center" vertical="center"/>
      <protection locked="0"/>
    </xf>
    <xf numFmtId="0" fontId="34" fillId="0" borderId="153" xfId="1" applyFont="1" applyBorder="1">
      <alignment vertical="center"/>
    </xf>
    <xf numFmtId="0" fontId="7" fillId="0" borderId="9" xfId="1" applyFont="1" applyBorder="1" applyAlignment="1"/>
    <xf numFmtId="0" fontId="33" fillId="0" borderId="22" xfId="1" applyFont="1" applyBorder="1" applyAlignment="1">
      <alignment horizontal="center" vertical="center"/>
    </xf>
    <xf numFmtId="0" fontId="20" fillId="0" borderId="22" xfId="1" applyFont="1" applyBorder="1" applyAlignment="1">
      <alignment vertical="top"/>
    </xf>
    <xf numFmtId="0" fontId="20" fillId="0" borderId="21" xfId="1" applyFont="1" applyBorder="1" applyAlignment="1">
      <alignment vertical="top" wrapText="1"/>
    </xf>
    <xf numFmtId="0" fontId="20" fillId="0" borderId="38" xfId="1" applyFont="1" applyBorder="1" applyAlignment="1">
      <alignment vertical="top" wrapText="1"/>
    </xf>
    <xf numFmtId="0" fontId="7" fillId="0" borderId="15" xfId="1" applyFont="1" applyBorder="1" applyAlignment="1">
      <alignment vertical="top"/>
    </xf>
    <xf numFmtId="0" fontId="7" fillId="0" borderId="11" xfId="1" applyFont="1" applyBorder="1" applyAlignment="1">
      <alignment vertical="top"/>
    </xf>
    <xf numFmtId="0" fontId="7" fillId="0" borderId="12" xfId="1" applyFont="1" applyBorder="1" applyAlignment="1">
      <alignment vertical="top"/>
    </xf>
    <xf numFmtId="0" fontId="38" fillId="0" borderId="11" xfId="1" applyFont="1" applyBorder="1" applyAlignment="1" applyProtection="1">
      <alignment horizontal="center" vertical="center"/>
      <protection locked="0"/>
    </xf>
    <xf numFmtId="0" fontId="7" fillId="0" borderId="155" xfId="1" applyFont="1" applyBorder="1" applyAlignment="1">
      <alignment horizontal="center" vertical="center"/>
    </xf>
    <xf numFmtId="0" fontId="7" fillId="0" borderId="156" xfId="1" applyFont="1" applyBorder="1" applyAlignment="1">
      <alignment horizontal="center" vertical="center"/>
    </xf>
    <xf numFmtId="0" fontId="7" fillId="0" borderId="155" xfId="1" applyFont="1" applyBorder="1" applyAlignment="1">
      <alignment horizontal="left" vertical="center"/>
    </xf>
    <xf numFmtId="0" fontId="7" fillId="0" borderId="155" xfId="1" applyFont="1" applyBorder="1">
      <alignment vertical="center"/>
    </xf>
    <xf numFmtId="0" fontId="7" fillId="0" borderId="155" xfId="1" applyFont="1" applyBorder="1" applyAlignment="1" applyProtection="1">
      <alignment horizontal="center" vertical="center" shrinkToFit="1"/>
      <protection locked="0"/>
    </xf>
    <xf numFmtId="0" fontId="33" fillId="2" borderId="154" xfId="1" applyFont="1" applyFill="1" applyBorder="1" applyAlignment="1" applyProtection="1">
      <alignment horizontal="center" vertical="center"/>
      <protection locked="0"/>
    </xf>
    <xf numFmtId="0" fontId="34" fillId="0" borderId="155" xfId="1" applyFont="1" applyBorder="1">
      <alignment vertical="center"/>
    </xf>
    <xf numFmtId="0" fontId="20" fillId="0" borderId="155" xfId="1" applyFont="1" applyBorder="1" applyAlignment="1" applyProtection="1">
      <alignment vertical="center" shrinkToFit="1"/>
      <protection locked="0"/>
    </xf>
    <xf numFmtId="0" fontId="20" fillId="0" borderId="156" xfId="1" applyFont="1" applyBorder="1" applyAlignment="1" applyProtection="1">
      <alignment vertical="center" shrinkToFit="1"/>
      <protection locked="0"/>
    </xf>
    <xf numFmtId="0" fontId="20" fillId="0" borderId="0" xfId="1" applyFont="1" applyAlignment="1" applyProtection="1">
      <alignment vertical="center" shrinkToFit="1"/>
      <protection locked="0"/>
    </xf>
    <xf numFmtId="0" fontId="34" fillId="3" borderId="0" xfId="1" applyFont="1" applyFill="1">
      <alignment vertical="center"/>
    </xf>
    <xf numFmtId="0" fontId="72" fillId="13" borderId="152" xfId="3" applyFont="1" applyFill="1" applyBorder="1" applyAlignment="1">
      <alignment horizontal="center" vertical="center"/>
    </xf>
    <xf numFmtId="0" fontId="72" fillId="15" borderId="152" xfId="3" applyFont="1" applyFill="1" applyBorder="1" applyAlignment="1">
      <alignment horizontal="center" vertical="center"/>
    </xf>
    <xf numFmtId="0" fontId="72" fillId="16" borderId="152" xfId="3" applyFont="1" applyFill="1" applyBorder="1" applyAlignment="1">
      <alignment horizontal="center" vertical="center"/>
    </xf>
    <xf numFmtId="0" fontId="72" fillId="17" borderId="152" xfId="3" applyFont="1" applyFill="1" applyBorder="1" applyAlignment="1">
      <alignment horizontal="center" vertical="center"/>
    </xf>
    <xf numFmtId="0" fontId="2" fillId="0" borderId="0" xfId="3" applyAlignment="1"/>
    <xf numFmtId="0" fontId="0" fillId="12" borderId="152" xfId="0" applyFill="1" applyBorder="1" applyAlignment="1">
      <alignment vertical="center"/>
    </xf>
    <xf numFmtId="0" fontId="26" fillId="0" borderId="0" xfId="5" applyFont="1" applyAlignment="1">
      <alignment horizontal="center" vertical="center"/>
    </xf>
    <xf numFmtId="0" fontId="17" fillId="0" borderId="0" xfId="5" applyFont="1" applyAlignment="1">
      <alignment horizontal="distributed" vertical="center" indent="12"/>
    </xf>
    <xf numFmtId="0" fontId="16" fillId="3" borderId="0" xfId="5" applyFont="1" applyFill="1" applyAlignment="1">
      <alignment horizontal="center" vertical="center"/>
    </xf>
    <xf numFmtId="0" fontId="3" fillId="0" borderId="0" xfId="5" applyFont="1" applyAlignment="1">
      <alignment horizontal="center" vertical="center"/>
    </xf>
    <xf numFmtId="0" fontId="8" fillId="0" borderId="3" xfId="5" applyBorder="1" applyAlignment="1">
      <alignment horizontal="distributed" vertical="center"/>
    </xf>
    <xf numFmtId="0" fontId="8" fillId="0" borderId="5" xfId="5" applyBorder="1" applyAlignment="1">
      <alignment horizontal="distributed" vertical="center"/>
    </xf>
    <xf numFmtId="0" fontId="8" fillId="0" borderId="7" xfId="5" applyBorder="1" applyAlignment="1">
      <alignment horizontal="distributed" vertical="center"/>
    </xf>
    <xf numFmtId="0" fontId="8" fillId="0" borderId="9" xfId="5" applyBorder="1" applyAlignment="1">
      <alignment horizontal="distributed" vertical="center"/>
    </xf>
    <xf numFmtId="0" fontId="8" fillId="3" borderId="3" xfId="5" applyFill="1" applyBorder="1" applyAlignment="1" applyProtection="1">
      <alignment horizontal="left" vertical="center" shrinkToFit="1"/>
      <protection locked="0"/>
    </xf>
    <xf numFmtId="0" fontId="8" fillId="3" borderId="4" xfId="5" applyFill="1" applyBorder="1" applyAlignment="1" applyProtection="1">
      <alignment horizontal="left" vertical="center" shrinkToFit="1"/>
      <protection locked="0"/>
    </xf>
    <xf numFmtId="0" fontId="8" fillId="3" borderId="5" xfId="5" applyFill="1" applyBorder="1" applyAlignment="1" applyProtection="1">
      <alignment horizontal="left" vertical="center" shrinkToFit="1"/>
      <protection locked="0"/>
    </xf>
    <xf numFmtId="0" fontId="8" fillId="3" borderId="7" xfId="5" applyFill="1" applyBorder="1" applyAlignment="1" applyProtection="1">
      <alignment horizontal="left" vertical="center" shrinkToFit="1"/>
      <protection locked="0"/>
    </xf>
    <xf numFmtId="0" fontId="8" fillId="3" borderId="8" xfId="5" applyFill="1" applyBorder="1" applyAlignment="1" applyProtection="1">
      <alignment horizontal="left" vertical="center" shrinkToFit="1"/>
      <protection locked="0"/>
    </xf>
    <xf numFmtId="0" fontId="8" fillId="3" borderId="9" xfId="5" applyFill="1" applyBorder="1" applyAlignment="1" applyProtection="1">
      <alignment horizontal="left" vertical="center" shrinkToFit="1"/>
      <protection locked="0"/>
    </xf>
    <xf numFmtId="0" fontId="8" fillId="0" borderId="0" xfId="5" applyAlignment="1">
      <alignment horizontal="distributed" vertical="center"/>
    </xf>
    <xf numFmtId="0" fontId="8" fillId="14" borderId="0" xfId="5" applyFill="1" applyAlignment="1">
      <alignment horizontal="left" vertical="center"/>
    </xf>
    <xf numFmtId="0" fontId="31" fillId="0" borderId="22" xfId="1" applyFont="1" applyBorder="1" applyAlignment="1">
      <alignment horizontal="center" vertical="center" wrapText="1"/>
    </xf>
    <xf numFmtId="0" fontId="31" fillId="0" borderId="23" xfId="1" applyFont="1" applyBorder="1" applyAlignment="1">
      <alignment horizontal="center" vertical="center"/>
    </xf>
    <xf numFmtId="0" fontId="31" fillId="0" borderId="15" xfId="1" applyFont="1" applyBorder="1" applyAlignment="1">
      <alignment horizontal="center" vertical="center"/>
    </xf>
    <xf numFmtId="0" fontId="31" fillId="0" borderId="13" xfId="1" applyFont="1" applyBorder="1" applyAlignment="1">
      <alignment horizontal="center" vertical="center"/>
    </xf>
    <xf numFmtId="0" fontId="7" fillId="0" borderId="15"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44" xfId="1" applyFont="1" applyBorder="1" applyAlignment="1">
      <alignment horizontal="distributed" vertical="center"/>
    </xf>
    <xf numFmtId="0" fontId="7" fillId="0" borderId="45" xfId="1" applyFont="1" applyBorder="1" applyAlignment="1">
      <alignment horizontal="distributed" vertical="center"/>
    </xf>
    <xf numFmtId="0" fontId="7" fillId="0" borderId="48" xfId="1" applyFont="1" applyBorder="1" applyAlignment="1">
      <alignment horizontal="distributed"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8" xfId="1" applyFont="1" applyBorder="1" applyAlignment="1">
      <alignment horizontal="center" vertical="center"/>
    </xf>
    <xf numFmtId="0" fontId="7" fillId="0" borderId="22" xfId="1" applyFont="1" applyBorder="1" applyAlignment="1">
      <alignment horizontal="distributed" vertical="center"/>
    </xf>
    <xf numFmtId="0" fontId="7" fillId="0" borderId="21" xfId="1" applyFont="1" applyBorder="1" applyAlignment="1">
      <alignment horizontal="distributed" vertical="center"/>
    </xf>
    <xf numFmtId="0" fontId="7" fillId="0" borderId="38" xfId="1" applyFont="1" applyBorder="1" applyAlignment="1">
      <alignment horizontal="distributed" vertical="center"/>
    </xf>
    <xf numFmtId="0" fontId="10" fillId="0" borderId="22" xfId="1" applyFont="1" applyBorder="1" applyAlignment="1">
      <alignment horizontal="center" vertical="center" wrapText="1"/>
    </xf>
    <xf numFmtId="0" fontId="10" fillId="0" borderId="38" xfId="1" applyFont="1" applyBorder="1" applyAlignment="1">
      <alignment horizontal="center" vertical="center"/>
    </xf>
    <xf numFmtId="0" fontId="10" fillId="0" borderId="15" xfId="1" applyFont="1" applyBorder="1" applyAlignment="1">
      <alignment horizontal="center" vertical="center"/>
    </xf>
    <xf numFmtId="0" fontId="10" fillId="0" borderId="12" xfId="1" applyFont="1" applyBorder="1" applyAlignment="1">
      <alignment horizontal="center" vertical="center"/>
    </xf>
    <xf numFmtId="0" fontId="7" fillId="0" borderId="2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38" xfId="1" applyFont="1" applyBorder="1" applyAlignment="1">
      <alignment horizontal="center" vertical="center"/>
    </xf>
    <xf numFmtId="0" fontId="7" fillId="0" borderId="15"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3" xfId="1" applyFont="1" applyBorder="1" applyAlignment="1">
      <alignment horizontal="center" vertical="center"/>
    </xf>
    <xf numFmtId="0" fontId="7" fillId="0" borderId="25" xfId="1" applyFont="1" applyBorder="1" applyAlignment="1">
      <alignment horizontal="center" vertical="center"/>
    </xf>
    <xf numFmtId="0" fontId="7" fillId="0" borderId="49" xfId="1" applyFont="1" applyBorder="1" applyAlignment="1">
      <alignment horizontal="center" vertical="top" textRotation="255"/>
    </xf>
    <xf numFmtId="0" fontId="7" fillId="0" borderId="50" xfId="1" applyFont="1" applyBorder="1" applyAlignment="1">
      <alignment horizontal="center" vertical="top" textRotation="255"/>
    </xf>
    <xf numFmtId="0" fontId="7" fillId="0" borderId="47" xfId="1" applyFont="1" applyBorder="1" applyAlignment="1">
      <alignment horizontal="center" vertical="top" textRotation="255"/>
    </xf>
    <xf numFmtId="49" fontId="7" fillId="4" borderId="22" xfId="1" applyNumberFormat="1" applyFont="1" applyFill="1" applyBorder="1" applyAlignment="1">
      <alignment horizontal="left" vertical="center" shrinkToFit="1"/>
    </xf>
    <xf numFmtId="49" fontId="7" fillId="4" borderId="21" xfId="1" applyNumberFormat="1" applyFont="1" applyFill="1" applyBorder="1" applyAlignment="1">
      <alignment horizontal="left" vertical="center" shrinkToFit="1"/>
    </xf>
    <xf numFmtId="49" fontId="7" fillId="4" borderId="38" xfId="1" applyNumberFormat="1" applyFont="1" applyFill="1" applyBorder="1" applyAlignment="1">
      <alignment horizontal="left" vertical="center" shrinkToFit="1"/>
    </xf>
    <xf numFmtId="0" fontId="7" fillId="4" borderId="22" xfId="1" applyFont="1" applyFill="1" applyBorder="1" applyAlignment="1">
      <alignment horizontal="distributed" vertical="center"/>
    </xf>
    <xf numFmtId="0" fontId="7" fillId="4" borderId="21" xfId="1" applyFont="1" applyFill="1" applyBorder="1" applyAlignment="1">
      <alignment horizontal="distributed" vertical="center"/>
    </xf>
    <xf numFmtId="0" fontId="7" fillId="4" borderId="38" xfId="1" applyFont="1" applyFill="1" applyBorder="1" applyAlignment="1">
      <alignment horizontal="distributed" vertical="center"/>
    </xf>
    <xf numFmtId="0" fontId="7" fillId="0" borderId="6" xfId="1" applyFont="1" applyBorder="1" applyAlignment="1">
      <alignment horizontal="distributed" vertical="center"/>
    </xf>
    <xf numFmtId="0" fontId="7" fillId="0" borderId="0" xfId="1" applyFont="1" applyAlignment="1">
      <alignment horizontal="distributed" vertical="center"/>
    </xf>
    <xf numFmtId="0" fontId="7" fillId="0" borderId="16" xfId="1" applyFont="1" applyBorder="1" applyAlignment="1">
      <alignment horizontal="distributed" vertical="center"/>
    </xf>
    <xf numFmtId="0" fontId="26" fillId="2" borderId="6" xfId="1" applyFont="1" applyFill="1" applyBorder="1" applyAlignment="1">
      <alignment horizontal="center" vertical="center"/>
    </xf>
    <xf numFmtId="0" fontId="26" fillId="2" borderId="16" xfId="1" applyFont="1" applyFill="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16" xfId="1" applyFont="1" applyBorder="1" applyAlignment="1">
      <alignment horizontal="center" vertical="center"/>
    </xf>
    <xf numFmtId="0" fontId="7" fillId="4" borderId="6" xfId="1" applyFont="1" applyFill="1" applyBorder="1" applyAlignment="1">
      <alignment horizontal="distributed" vertical="center" wrapText="1"/>
    </xf>
    <xf numFmtId="0" fontId="7" fillId="4" borderId="0" xfId="1" applyFont="1" applyFill="1" applyAlignment="1">
      <alignment horizontal="distributed" vertical="center" wrapText="1"/>
    </xf>
    <xf numFmtId="0" fontId="7" fillId="4" borderId="16" xfId="1" applyFont="1" applyFill="1" applyBorder="1" applyAlignment="1">
      <alignment horizontal="distributed" vertical="center" wrapText="1"/>
    </xf>
    <xf numFmtId="0" fontId="34" fillId="0" borderId="6" xfId="1" applyFont="1" applyBorder="1" applyAlignment="1">
      <alignment horizontal="distributed" vertical="center"/>
    </xf>
    <xf numFmtId="0" fontId="34" fillId="0" borderId="0" xfId="1" applyFont="1" applyAlignment="1">
      <alignment horizontal="distributed" vertical="center"/>
    </xf>
    <xf numFmtId="0" fontId="34" fillId="0" borderId="16" xfId="1" applyFont="1" applyBorder="1" applyAlignment="1">
      <alignment horizontal="distributed" vertical="center"/>
    </xf>
    <xf numFmtId="0" fontId="7" fillId="4" borderId="3" xfId="1" applyFont="1" applyFill="1" applyBorder="1" applyAlignment="1">
      <alignment horizontal="distributed" vertical="center" wrapText="1"/>
    </xf>
    <xf numFmtId="0" fontId="7" fillId="4" borderId="4" xfId="1" applyFont="1" applyFill="1" applyBorder="1" applyAlignment="1">
      <alignment horizontal="distributed" vertical="center" wrapText="1"/>
    </xf>
    <xf numFmtId="0" fontId="7" fillId="4" borderId="5" xfId="1" applyFont="1" applyFill="1" applyBorder="1" applyAlignment="1">
      <alignment horizontal="distributed" vertical="center" wrapText="1"/>
    </xf>
    <xf numFmtId="0" fontId="7" fillId="4" borderId="3" xfId="1" applyFont="1" applyFill="1" applyBorder="1" applyAlignment="1">
      <alignment horizontal="distributed" vertical="center"/>
    </xf>
    <xf numFmtId="0" fontId="7" fillId="4" borderId="4" xfId="1" applyFont="1" applyFill="1" applyBorder="1" applyAlignment="1">
      <alignment horizontal="distributed" vertical="center"/>
    </xf>
    <xf numFmtId="0" fontId="7" fillId="4" borderId="5" xfId="1" applyFont="1" applyFill="1" applyBorder="1" applyAlignment="1">
      <alignment horizontal="distributed"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49" fontId="7" fillId="0" borderId="3" xfId="1" applyNumberFormat="1" applyFont="1" applyBorder="1" applyAlignment="1">
      <alignment horizontal="left" vertical="center"/>
    </xf>
    <xf numFmtId="49" fontId="7" fillId="0" borderId="4" xfId="1" applyNumberFormat="1" applyFont="1" applyBorder="1" applyAlignment="1">
      <alignment horizontal="left" vertical="center"/>
    </xf>
    <xf numFmtId="49" fontId="7" fillId="0" borderId="5" xfId="1" applyNumberFormat="1" applyFont="1" applyBorder="1" applyAlignment="1">
      <alignment horizontal="left" vertical="center"/>
    </xf>
    <xf numFmtId="0" fontId="7" fillId="4" borderId="31" xfId="1" applyFont="1" applyFill="1" applyBorder="1" applyAlignment="1">
      <alignment horizontal="center" vertical="center"/>
    </xf>
    <xf numFmtId="0" fontId="7" fillId="4" borderId="32" xfId="1" applyFont="1" applyFill="1" applyBorder="1" applyAlignment="1">
      <alignment horizontal="center" vertical="center"/>
    </xf>
    <xf numFmtId="0" fontId="7" fillId="4" borderId="33"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0" xfId="1" applyNumberFormat="1" applyFont="1" applyAlignment="1">
      <alignment horizontal="left" vertical="center"/>
    </xf>
    <xf numFmtId="49" fontId="7" fillId="0" borderId="16" xfId="1" applyNumberFormat="1" applyFont="1" applyBorder="1" applyAlignment="1">
      <alignment horizontal="left" vertical="center"/>
    </xf>
    <xf numFmtId="0" fontId="7" fillId="2" borderId="8" xfId="1" applyFont="1" applyFill="1" applyBorder="1" applyAlignment="1" applyProtection="1">
      <alignment horizontal="center" vertical="center" shrinkToFit="1"/>
      <protection locked="0"/>
    </xf>
    <xf numFmtId="0" fontId="7" fillId="3" borderId="0" xfId="1" applyFont="1" applyFill="1" applyAlignment="1" applyProtection="1">
      <alignment vertical="center" shrinkToFit="1"/>
      <protection locked="0"/>
    </xf>
    <xf numFmtId="0" fontId="7" fillId="3" borderId="16" xfId="1" applyFont="1" applyFill="1" applyBorder="1" applyAlignment="1" applyProtection="1">
      <alignment vertical="center" shrinkToFit="1"/>
      <protection locked="0"/>
    </xf>
    <xf numFmtId="0" fontId="7" fillId="3" borderId="8" xfId="1" applyFont="1" applyFill="1" applyBorder="1" applyAlignment="1" applyProtection="1">
      <alignment horizontal="center" vertical="center" shrinkToFit="1"/>
      <protection locked="0"/>
    </xf>
    <xf numFmtId="0" fontId="7" fillId="0" borderId="6" xfId="1" applyFont="1" applyBorder="1" applyAlignment="1">
      <alignment horizontal="distributed" vertical="center" wrapText="1"/>
    </xf>
    <xf numFmtId="0" fontId="7" fillId="0" borderId="0" xfId="1" applyFont="1" applyAlignment="1">
      <alignment horizontal="distributed" vertical="center" wrapText="1"/>
    </xf>
    <xf numFmtId="0" fontId="7" fillId="0" borderId="16" xfId="1" applyFont="1" applyBorder="1" applyAlignment="1">
      <alignment horizontal="distributed" vertical="center" wrapText="1"/>
    </xf>
    <xf numFmtId="0" fontId="7" fillId="3" borderId="0" xfId="1" applyFont="1" applyFill="1" applyAlignment="1" applyProtection="1">
      <alignment horizontal="center" vertical="center" shrinkToFit="1"/>
      <protection locked="0"/>
    </xf>
    <xf numFmtId="0" fontId="31" fillId="0" borderId="8" xfId="1" applyFont="1" applyBorder="1" applyAlignment="1">
      <alignment horizontal="left" vertical="center"/>
    </xf>
    <xf numFmtId="0" fontId="31" fillId="0" borderId="9" xfId="1" applyFont="1" applyBorder="1" applyAlignment="1">
      <alignment horizontal="left" vertical="center"/>
    </xf>
    <xf numFmtId="49" fontId="7" fillId="4" borderId="154" xfId="1" applyNumberFormat="1" applyFont="1" applyFill="1" applyBorder="1" applyAlignment="1">
      <alignment horizontal="left" vertical="center" shrinkToFit="1"/>
    </xf>
    <xf numFmtId="49" fontId="7" fillId="4" borderId="155" xfId="1" applyNumberFormat="1" applyFont="1" applyFill="1" applyBorder="1" applyAlignment="1">
      <alignment horizontal="left" vertical="center" shrinkToFit="1"/>
    </xf>
    <xf numFmtId="49" fontId="7" fillId="4" borderId="156" xfId="1" applyNumberFormat="1" applyFont="1" applyFill="1" applyBorder="1" applyAlignment="1">
      <alignment horizontal="left" vertical="center" shrinkToFit="1"/>
    </xf>
    <xf numFmtId="0" fontId="7" fillId="4" borderId="0" xfId="1" applyFont="1" applyFill="1" applyAlignment="1">
      <alignment horizontal="left" vertical="center"/>
    </xf>
    <xf numFmtId="0" fontId="7" fillId="4" borderId="16" xfId="1" applyFont="1" applyFill="1" applyBorder="1" applyAlignment="1">
      <alignment horizontal="left" vertical="center"/>
    </xf>
    <xf numFmtId="0" fontId="36" fillId="0" borderId="8" xfId="1" applyFont="1" applyBorder="1" applyAlignment="1" applyProtection="1">
      <alignment horizontal="center" vertical="center"/>
      <protection locked="0"/>
    </xf>
    <xf numFmtId="0" fontId="29" fillId="3" borderId="8" xfId="1" applyFont="1" applyFill="1" applyBorder="1" applyAlignment="1">
      <alignment horizontal="center" vertical="center"/>
    </xf>
    <xf numFmtId="0" fontId="7" fillId="0" borderId="4" xfId="1" applyFont="1" applyBorder="1" applyAlignment="1">
      <alignment horizontal="center" vertical="center"/>
    </xf>
    <xf numFmtId="0" fontId="34" fillId="0" borderId="4" xfId="1" applyFont="1" applyBorder="1" applyAlignment="1">
      <alignment horizontal="center" vertical="center"/>
    </xf>
    <xf numFmtId="0" fontId="34" fillId="3" borderId="8" xfId="1" applyFont="1" applyFill="1" applyBorder="1" applyAlignment="1" applyProtection="1">
      <alignment horizontal="center" vertical="center" shrinkToFit="1"/>
      <protection locked="0"/>
    </xf>
    <xf numFmtId="0" fontId="29" fillId="3" borderId="0" xfId="1" applyFont="1" applyFill="1" applyAlignment="1">
      <alignment horizontal="center" vertical="center"/>
    </xf>
    <xf numFmtId="0" fontId="7" fillId="0" borderId="3" xfId="1" applyFont="1" applyBorder="1" applyAlignment="1">
      <alignment horizontal="distributed" vertical="center"/>
    </xf>
    <xf numFmtId="0" fontId="7" fillId="0" borderId="4" xfId="1" applyFont="1" applyBorder="1" applyAlignment="1">
      <alignment horizontal="distributed" vertical="center"/>
    </xf>
    <xf numFmtId="0" fontId="7" fillId="0" borderId="5" xfId="1" applyFont="1" applyBorder="1" applyAlignment="1">
      <alignment horizontal="distributed" vertical="center"/>
    </xf>
    <xf numFmtId="0" fontId="34" fillId="0" borderId="3" xfId="1" applyFont="1" applyBorder="1" applyAlignment="1">
      <alignment horizontal="left" vertical="center"/>
    </xf>
    <xf numFmtId="0" fontId="34" fillId="0" borderId="4" xfId="1" applyFont="1" applyBorder="1" applyAlignment="1">
      <alignment horizontal="left" vertical="center"/>
    </xf>
    <xf numFmtId="0" fontId="34" fillId="0" borderId="5" xfId="1" applyFont="1" applyBorder="1" applyAlignment="1">
      <alignment horizontal="left" vertic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16" xfId="1" applyFont="1" applyBorder="1" applyAlignment="1">
      <alignment horizontal="center" vertical="center"/>
    </xf>
    <xf numFmtId="0" fontId="34" fillId="0" borderId="7" xfId="1" applyFont="1" applyBorder="1" applyAlignment="1">
      <alignment horizontal="distributed" vertical="center"/>
    </xf>
    <xf numFmtId="0" fontId="34" fillId="0" borderId="8" xfId="1" applyFont="1" applyBorder="1" applyAlignment="1">
      <alignment horizontal="distributed" vertical="center"/>
    </xf>
    <xf numFmtId="0" fontId="34" fillId="0" borderId="9" xfId="1" applyFont="1" applyBorder="1" applyAlignment="1">
      <alignment horizontal="distributed"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34" fillId="0" borderId="3" xfId="1" applyFont="1" applyBorder="1" applyAlignment="1">
      <alignment horizontal="distributed" vertical="center"/>
    </xf>
    <xf numFmtId="0" fontId="34" fillId="0" borderId="4" xfId="1" applyFont="1" applyBorder="1" applyAlignment="1">
      <alignment horizontal="distributed" vertical="center"/>
    </xf>
    <xf numFmtId="0" fontId="34" fillId="0" borderId="5" xfId="1" applyFont="1" applyBorder="1" applyAlignment="1">
      <alignment horizontal="distributed" vertical="center"/>
    </xf>
    <xf numFmtId="0" fontId="34" fillId="0" borderId="15" xfId="1" applyFont="1" applyBorder="1" applyAlignment="1">
      <alignment horizontal="distributed" vertical="center"/>
    </xf>
    <xf numFmtId="0" fontId="34" fillId="0" borderId="11" xfId="1" applyFont="1" applyBorder="1" applyAlignment="1">
      <alignment horizontal="distributed" vertical="center"/>
    </xf>
    <xf numFmtId="0" fontId="34" fillId="0" borderId="12" xfId="1" applyFont="1" applyBorder="1" applyAlignment="1">
      <alignment horizontal="distributed" vertical="center"/>
    </xf>
    <xf numFmtId="0" fontId="34" fillId="3" borderId="11" xfId="1" applyFont="1" applyFill="1" applyBorder="1" applyAlignment="1" applyProtection="1">
      <alignment horizontal="center" vertical="center" shrinkToFit="1"/>
      <protection locked="0"/>
    </xf>
    <xf numFmtId="0" fontId="34" fillId="2" borderId="0" xfId="1" applyFont="1" applyFill="1" applyAlignment="1" applyProtection="1">
      <alignment horizontal="center" vertical="center" shrinkToFit="1"/>
      <protection locked="0"/>
    </xf>
    <xf numFmtId="0" fontId="34" fillId="3" borderId="4" xfId="1" applyFont="1" applyFill="1" applyBorder="1" applyAlignment="1" applyProtection="1">
      <alignment horizontal="center" vertical="center" shrinkToFit="1"/>
      <protection locked="0"/>
    </xf>
    <xf numFmtId="0" fontId="34" fillId="2" borderId="8" xfId="1" applyFont="1" applyFill="1" applyBorder="1" applyAlignment="1" applyProtection="1">
      <alignment horizontal="center" vertical="center" shrinkToFit="1"/>
      <protection locked="0"/>
    </xf>
    <xf numFmtId="0" fontId="34" fillId="3" borderId="0" xfId="1" applyFont="1" applyFill="1" applyAlignment="1" applyProtection="1">
      <alignment horizontal="center" vertical="center" shrinkToFit="1"/>
      <protection locked="0"/>
    </xf>
    <xf numFmtId="49" fontId="7" fillId="0" borderId="22" xfId="1" applyNumberFormat="1" applyFont="1" applyBorder="1" applyAlignment="1">
      <alignment horizontal="left" vertical="center" wrapText="1"/>
    </xf>
    <xf numFmtId="49" fontId="7" fillId="0" borderId="21" xfId="1" applyNumberFormat="1" applyFont="1" applyBorder="1" applyAlignment="1">
      <alignment horizontal="left" vertical="center" wrapText="1"/>
    </xf>
    <xf numFmtId="49" fontId="7" fillId="0" borderId="153" xfId="1" applyNumberFormat="1" applyFont="1" applyBorder="1" applyAlignment="1">
      <alignment horizontal="left" vertical="center" wrapText="1"/>
    </xf>
    <xf numFmtId="49" fontId="7" fillId="0" borderId="0" xfId="1" applyNumberFormat="1" applyFont="1" applyAlignment="1">
      <alignment horizontal="left" vertical="center" wrapText="1"/>
    </xf>
    <xf numFmtId="0" fontId="10" fillId="0" borderId="153" xfId="1" applyFont="1" applyBorder="1" applyAlignment="1">
      <alignment horizontal="left" vertical="top" wrapText="1"/>
    </xf>
    <xf numFmtId="0" fontId="10" fillId="0" borderId="0" xfId="1" applyFont="1" applyAlignment="1">
      <alignment horizontal="left" vertical="top" wrapText="1"/>
    </xf>
    <xf numFmtId="0" fontId="25" fillId="0" borderId="154" xfId="1" applyFont="1" applyBorder="1" applyAlignment="1">
      <alignment horizontal="left" vertical="top" wrapText="1"/>
    </xf>
    <xf numFmtId="0" fontId="25" fillId="0" borderId="155" xfId="1" applyFont="1" applyBorder="1" applyAlignment="1">
      <alignment horizontal="left" vertical="top" wrapText="1"/>
    </xf>
    <xf numFmtId="0" fontId="25" fillId="0" borderId="156" xfId="1" applyFont="1" applyBorder="1" applyAlignment="1">
      <alignment horizontal="left" vertical="top" wrapTex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25" fillId="0" borderId="9" xfId="1" applyFont="1" applyBorder="1" applyAlignment="1">
      <alignment horizontal="left" vertical="top" wrapText="1"/>
    </xf>
    <xf numFmtId="49" fontId="10" fillId="0" borderId="153" xfId="1" applyNumberFormat="1" applyFont="1" applyBorder="1" applyAlignment="1">
      <alignment horizontal="left" vertical="center" wrapText="1"/>
    </xf>
    <xf numFmtId="49" fontId="10" fillId="0" borderId="0" xfId="1" applyNumberFormat="1" applyFont="1" applyAlignment="1">
      <alignment horizontal="left" vertical="center" wrapText="1"/>
    </xf>
    <xf numFmtId="49" fontId="10" fillId="0" borderId="15" xfId="1" applyNumberFormat="1" applyFont="1" applyBorder="1" applyAlignment="1">
      <alignment horizontal="left" vertical="center" wrapText="1"/>
    </xf>
    <xf numFmtId="49" fontId="10" fillId="0" borderId="11" xfId="1" applyNumberFormat="1" applyFont="1" applyBorder="1" applyAlignment="1">
      <alignment horizontal="left" vertical="center" wrapText="1"/>
    </xf>
    <xf numFmtId="49" fontId="8" fillId="3" borderId="0" xfId="6" applyNumberFormat="1" applyFont="1" applyFill="1" applyAlignment="1" applyProtection="1">
      <alignment horizontal="center" vertical="center" shrinkToFit="1"/>
      <protection locked="0"/>
    </xf>
    <xf numFmtId="49" fontId="7" fillId="3" borderId="0" xfId="6" applyNumberFormat="1" applyFont="1" applyFill="1" applyAlignment="1" applyProtection="1">
      <alignment vertical="center" shrinkToFit="1"/>
      <protection locked="0"/>
    </xf>
    <xf numFmtId="49" fontId="7" fillId="3" borderId="16" xfId="6" applyNumberFormat="1" applyFont="1" applyFill="1" applyBorder="1" applyAlignment="1" applyProtection="1">
      <alignment vertical="center" shrinkToFit="1"/>
      <protection locked="0"/>
    </xf>
    <xf numFmtId="49" fontId="7" fillId="0" borderId="0" xfId="6" applyNumberFormat="1" applyFont="1" applyAlignment="1" applyProtection="1">
      <alignment vertical="center" shrinkToFit="1"/>
      <protection locked="0"/>
    </xf>
    <xf numFmtId="49" fontId="7" fillId="0" borderId="16" xfId="6" applyNumberFormat="1" applyFont="1" applyBorder="1" applyAlignment="1" applyProtection="1">
      <alignment vertical="center" shrinkToFit="1"/>
      <protection locked="0"/>
    </xf>
    <xf numFmtId="0" fontId="26"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49" fontId="8" fillId="0" borderId="43" xfId="6" applyNumberFormat="1" applyFont="1" applyBorder="1" applyAlignment="1">
      <alignment horizontal="center" vertical="center"/>
    </xf>
    <xf numFmtId="49" fontId="8" fillId="0" borderId="25" xfId="6" applyNumberFormat="1" applyFont="1" applyBorder="1" applyAlignment="1">
      <alignment horizontal="center" vertical="center"/>
    </xf>
    <xf numFmtId="49" fontId="8" fillId="0" borderId="31" xfId="6" applyNumberFormat="1" applyFont="1" applyBorder="1" applyAlignment="1">
      <alignment horizontal="center" vertical="center"/>
    </xf>
    <xf numFmtId="49" fontId="8" fillId="0" borderId="32" xfId="6" applyNumberFormat="1" applyFont="1" applyBorder="1" applyAlignment="1">
      <alignment horizontal="center" vertical="center"/>
    </xf>
    <xf numFmtId="49" fontId="8" fillId="0" borderId="33" xfId="6" applyNumberFormat="1" applyFont="1" applyBorder="1" applyAlignment="1">
      <alignment horizontal="center" vertical="center"/>
    </xf>
    <xf numFmtId="49" fontId="8" fillId="0" borderId="51" xfId="6" applyNumberFormat="1" applyFont="1" applyBorder="1" applyAlignment="1">
      <alignment horizontal="center" vertical="top" textRotation="255"/>
    </xf>
    <xf numFmtId="49" fontId="8" fillId="0" borderId="50" xfId="6" applyNumberFormat="1" applyFont="1" applyBorder="1" applyAlignment="1">
      <alignment horizontal="center" vertical="top" textRotation="255"/>
    </xf>
    <xf numFmtId="49" fontId="7" fillId="0" borderId="4" xfId="6" applyNumberFormat="1" applyFont="1" applyBorder="1" applyAlignment="1" applyProtection="1">
      <alignment vertical="center" shrinkToFit="1"/>
      <protection locked="0"/>
    </xf>
    <xf numFmtId="49" fontId="7" fillId="0" borderId="5" xfId="6" applyNumberFormat="1" applyFont="1" applyBorder="1" applyAlignment="1" applyProtection="1">
      <alignment vertical="center" shrinkToFit="1"/>
      <protection locked="0"/>
    </xf>
    <xf numFmtId="49" fontId="8" fillId="0" borderId="3" xfId="6" applyNumberFormat="1" applyFont="1" applyBorder="1" applyAlignment="1">
      <alignment horizontal="center" vertical="center"/>
    </xf>
    <xf numFmtId="49" fontId="8" fillId="0" borderId="4" xfId="6" applyNumberFormat="1" applyFont="1" applyBorder="1" applyAlignment="1">
      <alignment horizontal="center" vertical="center"/>
    </xf>
    <xf numFmtId="49" fontId="8" fillId="0" borderId="5" xfId="6" applyNumberFormat="1" applyFont="1" applyBorder="1" applyAlignment="1">
      <alignment horizontal="center" vertical="center"/>
    </xf>
    <xf numFmtId="49" fontId="8" fillId="0" borderId="52" xfId="6" applyNumberFormat="1" applyFont="1" applyBorder="1" applyAlignment="1">
      <alignment horizontal="center" vertical="center"/>
    </xf>
    <xf numFmtId="49" fontId="8" fillId="0" borderId="2" xfId="6" applyNumberFormat="1" applyFont="1" applyBorder="1" applyAlignment="1">
      <alignment horizontal="center" vertical="center"/>
    </xf>
    <xf numFmtId="49" fontId="8" fillId="0" borderId="53" xfId="6" applyNumberFormat="1" applyFont="1" applyBorder="1" applyAlignment="1">
      <alignment horizontal="center" vertical="center"/>
    </xf>
    <xf numFmtId="49" fontId="8" fillId="0" borderId="54" xfId="6" applyNumberFormat="1" applyFont="1" applyBorder="1" applyAlignment="1">
      <alignment horizontal="center" vertical="center"/>
    </xf>
    <xf numFmtId="49" fontId="8" fillId="0" borderId="55" xfId="6" applyNumberFormat="1" applyFont="1" applyBorder="1" applyAlignment="1">
      <alignment horizontal="center" vertical="center"/>
    </xf>
    <xf numFmtId="49" fontId="8" fillId="0" borderId="56" xfId="6" applyNumberFormat="1" applyFont="1" applyBorder="1" applyAlignment="1">
      <alignment horizontal="center" vertical="center"/>
    </xf>
    <xf numFmtId="49" fontId="8" fillId="0" borderId="57" xfId="6" applyNumberFormat="1" applyFont="1" applyBorder="1" applyAlignment="1">
      <alignment horizontal="center" vertical="center"/>
    </xf>
    <xf numFmtId="49" fontId="8" fillId="0" borderId="58" xfId="6" applyNumberFormat="1" applyFont="1" applyBorder="1" applyAlignment="1">
      <alignment horizontal="center" vertical="center"/>
    </xf>
    <xf numFmtId="49" fontId="8" fillId="0" borderId="59" xfId="6" applyNumberFormat="1" applyFont="1" applyBorder="1" applyAlignment="1">
      <alignment horizontal="center" vertical="center"/>
    </xf>
    <xf numFmtId="49" fontId="8" fillId="0" borderId="63" xfId="6" applyNumberFormat="1" applyFont="1" applyBorder="1" applyAlignment="1">
      <alignment horizontal="center" vertical="center"/>
    </xf>
    <xf numFmtId="49" fontId="8" fillId="0" borderId="64" xfId="6" applyNumberFormat="1" applyFont="1" applyBorder="1" applyAlignment="1">
      <alignment horizontal="center" vertical="center"/>
    </xf>
    <xf numFmtId="49" fontId="8" fillId="0" borderId="65" xfId="6" applyNumberFormat="1" applyFont="1" applyBorder="1" applyAlignment="1">
      <alignment horizontal="center" vertical="center"/>
    </xf>
    <xf numFmtId="49" fontId="8" fillId="4" borderId="0" xfId="6" applyNumberFormat="1" applyFont="1" applyFill="1" applyAlignment="1">
      <alignment vertical="center" shrinkToFit="1"/>
    </xf>
    <xf numFmtId="49" fontId="8" fillId="4" borderId="16" xfId="6" applyNumberFormat="1" applyFont="1" applyFill="1" applyBorder="1" applyAlignment="1">
      <alignment vertical="center" shrinkToFit="1"/>
    </xf>
    <xf numFmtId="49" fontId="8" fillId="3" borderId="8" xfId="6" applyNumberFormat="1" applyFont="1" applyFill="1" applyBorder="1" applyAlignment="1" applyProtection="1">
      <alignment horizontal="center" vertical="center" shrinkToFit="1"/>
      <protection locked="0"/>
    </xf>
    <xf numFmtId="49" fontId="8" fillId="0" borderId="60" xfId="6" applyNumberFormat="1" applyFont="1" applyBorder="1">
      <alignment vertical="center"/>
    </xf>
    <xf numFmtId="49" fontId="8" fillId="0" borderId="61" xfId="6" applyNumberFormat="1" applyFont="1" applyBorder="1">
      <alignment vertical="center"/>
    </xf>
    <xf numFmtId="49" fontId="8" fillId="0" borderId="62" xfId="6" applyNumberFormat="1" applyFont="1" applyBorder="1">
      <alignment vertical="center"/>
    </xf>
    <xf numFmtId="49" fontId="8" fillId="0" borderId="66" xfId="6" applyNumberFormat="1" applyFont="1" applyBorder="1">
      <alignment vertical="center"/>
    </xf>
    <xf numFmtId="49" fontId="8" fillId="0" borderId="67" xfId="6" applyNumberFormat="1" applyFont="1" applyBorder="1">
      <alignment vertical="center"/>
    </xf>
    <xf numFmtId="49" fontId="8" fillId="0" borderId="68" xfId="6" applyNumberFormat="1" applyFont="1" applyBorder="1">
      <alignment vertical="center"/>
    </xf>
    <xf numFmtId="49" fontId="8" fillId="0" borderId="69" xfId="6" applyNumberFormat="1" applyFont="1" applyBorder="1">
      <alignment vertical="center"/>
    </xf>
    <xf numFmtId="49" fontId="8" fillId="0" borderId="70" xfId="6" applyNumberFormat="1" applyFont="1" applyBorder="1">
      <alignment vertical="center"/>
    </xf>
    <xf numFmtId="49" fontId="8" fillId="0" borderId="71" xfId="6" applyNumberFormat="1" applyFont="1" applyBorder="1">
      <alignment vertical="center"/>
    </xf>
    <xf numFmtId="49" fontId="8" fillId="0" borderId="69" xfId="6" applyNumberFormat="1" applyFont="1" applyBorder="1" applyAlignment="1">
      <alignment horizontal="center" vertical="center"/>
    </xf>
    <xf numFmtId="49" fontId="8" fillId="0" borderId="70" xfId="6" applyNumberFormat="1" applyFont="1" applyBorder="1" applyAlignment="1">
      <alignment horizontal="center" vertical="center"/>
    </xf>
    <xf numFmtId="49" fontId="8" fillId="0" borderId="71" xfId="6" applyNumberFormat="1" applyFont="1" applyBorder="1" applyAlignment="1">
      <alignment horizontal="center" vertical="center"/>
    </xf>
    <xf numFmtId="49" fontId="8" fillId="0" borderId="7" xfId="6" applyNumberFormat="1" applyFont="1" applyBorder="1" applyAlignment="1">
      <alignment horizontal="center" vertical="center"/>
    </xf>
    <xf numFmtId="49" fontId="8" fillId="0" borderId="8" xfId="6" applyNumberFormat="1" applyFont="1" applyBorder="1" applyAlignment="1">
      <alignment horizontal="center" vertical="center"/>
    </xf>
    <xf numFmtId="49" fontId="8" fillId="0" borderId="9" xfId="6" applyNumberFormat="1" applyFont="1" applyBorder="1" applyAlignment="1">
      <alignment horizontal="center" vertical="center"/>
    </xf>
    <xf numFmtId="49" fontId="8" fillId="2" borderId="4" xfId="6" applyNumberFormat="1" applyFont="1" applyFill="1" applyBorder="1" applyAlignment="1" applyProtection="1">
      <alignment horizontal="center" vertical="center" shrinkToFit="1"/>
      <protection locked="0"/>
    </xf>
    <xf numFmtId="49" fontId="8" fillId="0" borderId="60" xfId="6" applyNumberFormat="1" applyFont="1" applyBorder="1" applyAlignment="1">
      <alignment horizontal="center" vertical="center"/>
    </xf>
    <xf numFmtId="49" fontId="8" fillId="0" borderId="61" xfId="6" applyNumberFormat="1" applyFont="1" applyBorder="1" applyAlignment="1">
      <alignment horizontal="center" vertical="center"/>
    </xf>
    <xf numFmtId="49" fontId="8" fillId="0" borderId="62" xfId="6" applyNumberFormat="1" applyFont="1" applyBorder="1" applyAlignment="1">
      <alignment horizontal="center" vertical="center"/>
    </xf>
    <xf numFmtId="49" fontId="8" fillId="0" borderId="66" xfId="6" applyNumberFormat="1" applyFont="1" applyBorder="1" applyAlignment="1">
      <alignment horizontal="center" vertical="center"/>
    </xf>
    <xf numFmtId="49" fontId="8" fillId="0" borderId="67" xfId="6" applyNumberFormat="1" applyFont="1" applyBorder="1" applyAlignment="1">
      <alignment horizontal="center" vertical="center"/>
    </xf>
    <xf numFmtId="49" fontId="8" fillId="0" borderId="68" xfId="6" applyNumberFormat="1" applyFont="1" applyBorder="1" applyAlignment="1">
      <alignment horizontal="center" vertical="center"/>
    </xf>
    <xf numFmtId="49" fontId="8" fillId="0" borderId="74" xfId="6" applyNumberFormat="1" applyFont="1" applyBorder="1" applyAlignment="1">
      <alignment horizontal="center" vertical="center"/>
    </xf>
    <xf numFmtId="49" fontId="8" fillId="0" borderId="75" xfId="6" applyNumberFormat="1" applyFont="1" applyBorder="1" applyAlignment="1">
      <alignment horizontal="center" vertical="center"/>
    </xf>
    <xf numFmtId="49" fontId="8" fillId="0" borderId="76" xfId="6" applyNumberFormat="1" applyFont="1" applyBorder="1" applyAlignment="1">
      <alignment horizontal="center" vertical="center"/>
    </xf>
    <xf numFmtId="49" fontId="8" fillId="3" borderId="4" xfId="6" applyNumberFormat="1" applyFont="1" applyFill="1" applyBorder="1" applyAlignment="1" applyProtection="1">
      <alignment horizontal="center" vertical="center" shrinkToFit="1"/>
      <protection locked="0"/>
    </xf>
    <xf numFmtId="49" fontId="7" fillId="0" borderId="11" xfId="6" applyNumberFormat="1" applyFont="1" applyBorder="1" applyAlignment="1" applyProtection="1">
      <alignment vertical="center" shrinkToFit="1"/>
      <protection locked="0"/>
    </xf>
    <xf numFmtId="49" fontId="7" fillId="0" borderId="12" xfId="6" applyNumberFormat="1" applyFont="1" applyBorder="1" applyAlignment="1" applyProtection="1">
      <alignment vertical="center" shrinkToFit="1"/>
      <protection locked="0"/>
    </xf>
    <xf numFmtId="0" fontId="8" fillId="3" borderId="31" xfId="6" applyFont="1" applyFill="1" applyBorder="1" applyAlignment="1" applyProtection="1">
      <alignment horizontal="center" vertical="center" shrinkToFit="1"/>
      <protection locked="0"/>
    </xf>
    <xf numFmtId="0" fontId="8" fillId="3" borderId="32" xfId="6" applyFont="1" applyFill="1" applyBorder="1" applyAlignment="1" applyProtection="1">
      <alignment horizontal="center" vertical="center" shrinkToFit="1"/>
      <protection locked="0"/>
    </xf>
    <xf numFmtId="0" fontId="8" fillId="3" borderId="33" xfId="6" applyFont="1" applyFill="1" applyBorder="1" applyAlignment="1" applyProtection="1">
      <alignment horizontal="center" vertical="center" shrinkToFit="1"/>
      <protection locked="0"/>
    </xf>
    <xf numFmtId="179" fontId="8" fillId="3" borderId="31" xfId="6" applyNumberFormat="1" applyFont="1" applyFill="1" applyBorder="1" applyAlignment="1" applyProtection="1">
      <alignment horizontal="center" vertical="center" shrinkToFit="1"/>
      <protection locked="0"/>
    </xf>
    <xf numFmtId="179" fontId="8" fillId="3" borderId="32" xfId="6" applyNumberFormat="1" applyFont="1" applyFill="1" applyBorder="1" applyAlignment="1" applyProtection="1">
      <alignment horizontal="center" vertical="center" shrinkToFit="1"/>
      <protection locked="0"/>
    </xf>
    <xf numFmtId="179" fontId="8" fillId="3" borderId="33" xfId="6" applyNumberFormat="1" applyFont="1" applyFill="1" applyBorder="1" applyAlignment="1" applyProtection="1">
      <alignment horizontal="center" vertical="center" shrinkToFit="1"/>
      <protection locked="0"/>
    </xf>
    <xf numFmtId="49" fontId="8" fillId="0" borderId="7" xfId="6" applyNumberFormat="1" applyFont="1" applyBorder="1" applyAlignment="1">
      <alignment horizontal="center" vertical="center" shrinkToFit="1"/>
    </xf>
    <xf numFmtId="49" fontId="8" fillId="0" borderId="8" xfId="6" applyNumberFormat="1" applyFont="1" applyBorder="1" applyAlignment="1">
      <alignment horizontal="center" vertical="center" shrinkToFit="1"/>
    </xf>
    <xf numFmtId="49" fontId="8" fillId="0" borderId="9" xfId="6" applyNumberFormat="1" applyFont="1" applyBorder="1" applyAlignment="1">
      <alignment horizontal="center" vertical="center" shrinkToFit="1"/>
    </xf>
    <xf numFmtId="0" fontId="8" fillId="3" borderId="10" xfId="6" applyFont="1" applyFill="1" applyBorder="1" applyAlignment="1" applyProtection="1">
      <alignment horizontal="center" vertical="center" shrinkToFit="1"/>
      <protection locked="0"/>
    </xf>
    <xf numFmtId="0" fontId="8" fillId="3" borderId="72" xfId="6" applyFont="1" applyFill="1" applyBorder="1" applyAlignment="1" applyProtection="1">
      <alignment horizontal="center" vertical="center" shrinkToFit="1"/>
      <protection locked="0"/>
    </xf>
    <xf numFmtId="0" fontId="8" fillId="3" borderId="1" xfId="6" applyFont="1" applyFill="1" applyBorder="1" applyAlignment="1" applyProtection="1">
      <alignment horizontal="center" vertical="center" shrinkToFit="1"/>
      <protection locked="0"/>
    </xf>
    <xf numFmtId="0" fontId="8" fillId="3" borderId="73" xfId="6" applyFont="1" applyFill="1" applyBorder="1" applyAlignment="1" applyProtection="1">
      <alignment horizontal="center" vertical="center" shrinkToFit="1"/>
      <protection locked="0"/>
    </xf>
    <xf numFmtId="0" fontId="8" fillId="3" borderId="30" xfId="6" applyFont="1" applyFill="1" applyBorder="1" applyAlignment="1" applyProtection="1">
      <alignment horizontal="center" vertical="center" shrinkToFit="1"/>
      <protection locked="0"/>
    </xf>
    <xf numFmtId="0" fontId="7" fillId="4" borderId="22" xfId="1" applyFont="1" applyFill="1" applyBorder="1" applyAlignment="1">
      <alignment vertical="center" shrinkToFit="1"/>
    </xf>
    <xf numFmtId="0" fontId="7" fillId="4" borderId="21" xfId="1" applyFont="1" applyFill="1" applyBorder="1" applyAlignment="1">
      <alignment vertical="center" shrinkToFit="1"/>
    </xf>
    <xf numFmtId="0" fontId="7" fillId="4" borderId="38" xfId="1" applyFont="1" applyFill="1" applyBorder="1" applyAlignment="1">
      <alignment vertical="center" shrinkToFit="1"/>
    </xf>
    <xf numFmtId="0" fontId="7" fillId="4" borderId="6" xfId="1" applyFont="1" applyFill="1" applyBorder="1" applyAlignment="1">
      <alignment vertical="center" shrinkToFit="1"/>
    </xf>
    <xf numFmtId="0" fontId="7" fillId="4" borderId="0" xfId="1" applyFont="1" applyFill="1" applyAlignment="1">
      <alignment vertical="center" shrinkToFit="1"/>
    </xf>
    <xf numFmtId="0" fontId="7" fillId="4" borderId="16" xfId="1" applyFont="1" applyFill="1" applyBorder="1" applyAlignment="1">
      <alignment vertical="center" shrinkToFit="1"/>
    </xf>
    <xf numFmtId="0" fontId="7" fillId="4" borderId="54" xfId="1" applyFont="1" applyFill="1" applyBorder="1" applyAlignment="1">
      <alignment horizontal="center" vertical="center"/>
    </xf>
    <xf numFmtId="0" fontId="7" fillId="4" borderId="55" xfId="1" applyFont="1" applyFill="1" applyBorder="1" applyAlignment="1">
      <alignment horizontal="center" vertical="center"/>
    </xf>
    <xf numFmtId="0" fontId="7" fillId="4" borderId="56" xfId="1" applyFont="1" applyFill="1" applyBorder="1" applyAlignment="1">
      <alignment horizontal="center" vertical="center"/>
    </xf>
    <xf numFmtId="0" fontId="7" fillId="4" borderId="16" xfId="1" applyFont="1" applyFill="1" applyBorder="1" applyAlignment="1">
      <alignment horizontal="distributed" vertical="center"/>
    </xf>
    <xf numFmtId="0" fontId="7" fillId="0" borderId="7" xfId="1" applyFont="1" applyBorder="1" applyAlignment="1">
      <alignment horizontal="distributed" vertical="center"/>
    </xf>
    <xf numFmtId="0" fontId="20" fillId="0" borderId="8" xfId="1" applyFont="1" applyBorder="1" applyAlignment="1">
      <alignment horizontal="distributed" vertical="center"/>
    </xf>
    <xf numFmtId="0" fontId="20" fillId="0" borderId="9" xfId="1" applyFont="1" applyBorder="1" applyAlignment="1">
      <alignment horizontal="distributed" vertical="center"/>
    </xf>
    <xf numFmtId="0" fontId="34" fillId="4" borderId="7" xfId="1" applyFont="1" applyFill="1" applyBorder="1" applyAlignment="1">
      <alignment horizontal="distributed" vertical="center"/>
    </xf>
    <xf numFmtId="0" fontId="34" fillId="4" borderId="8" xfId="1" applyFont="1" applyFill="1" applyBorder="1" applyAlignment="1">
      <alignment horizontal="distributed" vertical="center"/>
    </xf>
    <xf numFmtId="0" fontId="34" fillId="4" borderId="9" xfId="1" applyFont="1" applyFill="1" applyBorder="1" applyAlignment="1">
      <alignment horizontal="distributed" vertical="center"/>
    </xf>
    <xf numFmtId="0" fontId="20" fillId="3" borderId="0" xfId="1" applyFont="1" applyFill="1" applyAlignment="1" applyProtection="1">
      <alignment vertical="center" shrinkToFit="1"/>
      <protection locked="0"/>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4" xfId="1" applyFont="1" applyBorder="1" applyAlignment="1">
      <alignment horizontal="left" vertical="top"/>
    </xf>
    <xf numFmtId="0" fontId="7" fillId="0" borderId="155" xfId="1" applyFont="1" applyBorder="1" applyAlignment="1">
      <alignment horizontal="left" vertical="top"/>
    </xf>
    <xf numFmtId="0" fontId="7" fillId="0" borderId="156" xfId="1" applyFont="1" applyBorder="1" applyAlignment="1">
      <alignment horizontal="left" vertical="top"/>
    </xf>
    <xf numFmtId="0" fontId="7" fillId="0" borderId="153" xfId="1" applyFont="1" applyBorder="1" applyAlignment="1">
      <alignment horizontal="left" vertical="top"/>
    </xf>
    <xf numFmtId="0" fontId="7" fillId="0" borderId="0" xfId="1" applyFont="1" applyAlignment="1">
      <alignment horizontal="left" vertical="top"/>
    </xf>
    <xf numFmtId="0" fontId="7" fillId="0" borderId="16" xfId="1" applyFont="1" applyBorder="1" applyAlignment="1">
      <alignment horizontal="left" vertical="top"/>
    </xf>
    <xf numFmtId="0" fontId="10" fillId="0" borderId="0" xfId="1" applyFont="1" applyAlignment="1">
      <alignment horizontal="left" vertical="center" wrapText="1"/>
    </xf>
    <xf numFmtId="0" fontId="10" fillId="0" borderId="16" xfId="1" applyFont="1" applyBorder="1" applyAlignment="1">
      <alignment horizontal="left" vertical="center" wrapText="1"/>
    </xf>
    <xf numFmtId="0" fontId="7" fillId="3" borderId="2" xfId="1" applyFont="1" applyFill="1" applyBorder="1" applyAlignment="1" applyProtection="1">
      <alignment horizontal="center" vertical="center" shrinkToFit="1"/>
      <protection locked="0"/>
    </xf>
    <xf numFmtId="0" fontId="7" fillId="4" borderId="6" xfId="1" applyFont="1" applyFill="1" applyBorder="1" applyAlignment="1">
      <alignment horizontal="distributed" vertical="center"/>
    </xf>
    <xf numFmtId="0" fontId="7" fillId="4" borderId="0" xfId="1" applyFont="1" applyFill="1" applyAlignment="1">
      <alignment horizontal="distributed" vertical="center"/>
    </xf>
    <xf numFmtId="0" fontId="7" fillId="3" borderId="8" xfId="1" applyFont="1" applyFill="1" applyBorder="1" applyAlignment="1" applyProtection="1">
      <alignment vertical="center" shrinkToFit="1"/>
      <protection locked="0"/>
    </xf>
    <xf numFmtId="0" fontId="7" fillId="0" borderId="31" xfId="1" applyFont="1" applyBorder="1" applyAlignment="1">
      <alignment horizontal="distributed" vertical="center"/>
    </xf>
    <xf numFmtId="0" fontId="7" fillId="0" borderId="32" xfId="1" applyFont="1" applyBorder="1" applyAlignment="1">
      <alignment horizontal="distributed" vertical="center"/>
    </xf>
    <xf numFmtId="0" fontId="7" fillId="0" borderId="33" xfId="1" applyFont="1" applyBorder="1" applyAlignment="1">
      <alignment horizontal="distributed" vertical="center"/>
    </xf>
    <xf numFmtId="0" fontId="7" fillId="4" borderId="31" xfId="1" applyFont="1" applyFill="1" applyBorder="1" applyAlignment="1">
      <alignment horizontal="distributed" vertical="center"/>
    </xf>
    <xf numFmtId="0" fontId="7" fillId="4" borderId="32" xfId="1" applyFont="1" applyFill="1" applyBorder="1" applyAlignment="1">
      <alignment horizontal="distributed" vertical="center"/>
    </xf>
    <xf numFmtId="0" fontId="7" fillId="4" borderId="33" xfId="1" applyFont="1" applyFill="1" applyBorder="1" applyAlignment="1">
      <alignment horizontal="distributed" vertical="center"/>
    </xf>
    <xf numFmtId="0" fontId="7" fillId="4" borderId="80" xfId="1" applyFont="1" applyFill="1" applyBorder="1" applyAlignment="1">
      <alignment horizontal="distributed" vertical="center" wrapText="1"/>
    </xf>
    <xf numFmtId="0" fontId="7" fillId="4" borderId="81" xfId="1" applyFont="1" applyFill="1" applyBorder="1" applyAlignment="1">
      <alignment horizontal="distributed" vertical="center" wrapText="1"/>
    </xf>
    <xf numFmtId="0" fontId="7" fillId="4" borderId="82" xfId="1" applyFont="1" applyFill="1" applyBorder="1" applyAlignment="1">
      <alignment horizontal="distributed" vertical="center" wrapText="1"/>
    </xf>
    <xf numFmtId="0" fontId="34" fillId="0" borderId="3" xfId="1" applyFont="1" applyBorder="1" applyAlignment="1">
      <alignment horizontal="left" vertical="top" wrapText="1"/>
    </xf>
    <xf numFmtId="0" fontId="34" fillId="0" borderId="4" xfId="1" applyFont="1" applyBorder="1" applyAlignment="1">
      <alignment horizontal="left" vertical="top"/>
    </xf>
    <xf numFmtId="0" fontId="34" fillId="0" borderId="5" xfId="1" applyFont="1" applyBorder="1" applyAlignment="1">
      <alignment horizontal="left" vertical="top"/>
    </xf>
    <xf numFmtId="0" fontId="34" fillId="0" borderId="6" xfId="1" applyFont="1" applyBorder="1" applyAlignment="1">
      <alignment horizontal="left" vertical="top"/>
    </xf>
    <xf numFmtId="0" fontId="34" fillId="0" borderId="0" xfId="1" applyFont="1" applyAlignment="1">
      <alignment horizontal="left" vertical="top"/>
    </xf>
    <xf numFmtId="0" fontId="34" fillId="0" borderId="16" xfId="1" applyFont="1" applyBorder="1" applyAlignment="1">
      <alignment horizontal="left" vertical="top"/>
    </xf>
    <xf numFmtId="0" fontId="34" fillId="0" borderId="15" xfId="1" applyFont="1" applyBorder="1" applyAlignment="1">
      <alignment horizontal="left" vertical="top"/>
    </xf>
    <xf numFmtId="0" fontId="34" fillId="0" borderId="11" xfId="1" applyFont="1" applyBorder="1" applyAlignment="1">
      <alignment horizontal="left" vertical="top"/>
    </xf>
    <xf numFmtId="0" fontId="34" fillId="0" borderId="12" xfId="1" applyFont="1" applyBorder="1" applyAlignment="1">
      <alignment horizontal="left" vertical="top"/>
    </xf>
    <xf numFmtId="0" fontId="7" fillId="3" borderId="81" xfId="1" applyFont="1" applyFill="1" applyBorder="1" applyAlignment="1" applyProtection="1">
      <alignment horizontal="center" vertical="center" shrinkToFit="1"/>
      <protection locked="0"/>
    </xf>
    <xf numFmtId="0" fontId="7" fillId="4" borderId="8" xfId="1" applyFont="1" applyFill="1" applyBorder="1" applyAlignment="1">
      <alignment horizontal="distributed" vertical="center"/>
    </xf>
    <xf numFmtId="0" fontId="7" fillId="4" borderId="9" xfId="1" applyFont="1" applyFill="1" applyBorder="1" applyAlignment="1">
      <alignment horizontal="distributed" vertical="center"/>
    </xf>
    <xf numFmtId="0" fontId="7" fillId="4" borderId="7" xfId="1" applyFont="1" applyFill="1" applyBorder="1" applyAlignment="1">
      <alignment horizontal="distributed" vertical="center"/>
    </xf>
    <xf numFmtId="0" fontId="7" fillId="4" borderId="22" xfId="1" applyFont="1" applyFill="1" applyBorder="1" applyAlignment="1">
      <alignment horizontal="left" vertical="center"/>
    </xf>
    <xf numFmtId="0" fontId="7" fillId="4" borderId="21" xfId="1" applyFont="1" applyFill="1" applyBorder="1" applyAlignment="1">
      <alignment horizontal="left" vertical="center"/>
    </xf>
    <xf numFmtId="0" fontId="7" fillId="4" borderId="38" xfId="1" applyFont="1" applyFill="1" applyBorder="1" applyAlignment="1">
      <alignment horizontal="left" vertical="center"/>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7" fillId="4" borderId="9" xfId="1" applyFont="1" applyFill="1" applyBorder="1" applyAlignment="1">
      <alignment horizontal="left" vertical="center"/>
    </xf>
    <xf numFmtId="0" fontId="7" fillId="4" borderId="11" xfId="1" applyFont="1" applyFill="1" applyBorder="1" applyAlignment="1">
      <alignment horizontal="distributed" vertical="center"/>
    </xf>
    <xf numFmtId="0" fontId="7" fillId="4" borderId="12" xfId="1" applyFont="1" applyFill="1" applyBorder="1" applyAlignment="1">
      <alignment horizontal="distributed" vertical="center"/>
    </xf>
    <xf numFmtId="0" fontId="7" fillId="4" borderId="15" xfId="1" applyFont="1" applyFill="1" applyBorder="1" applyAlignment="1">
      <alignment horizontal="distributed" vertical="center"/>
    </xf>
    <xf numFmtId="0" fontId="7" fillId="3" borderId="11" xfId="1" applyFont="1" applyFill="1" applyBorder="1" applyAlignment="1" applyProtection="1">
      <alignment vertical="center" shrinkToFit="1"/>
      <protection locked="0"/>
    </xf>
    <xf numFmtId="0" fontId="3" fillId="4" borderId="4" xfId="1" applyFont="1" applyFill="1" applyBorder="1" applyAlignment="1">
      <alignment horizontal="distributed" vertical="center"/>
    </xf>
    <xf numFmtId="0" fontId="3" fillId="4" borderId="5" xfId="1" applyFont="1" applyFill="1" applyBorder="1" applyAlignment="1">
      <alignment horizontal="distributed" vertical="center"/>
    </xf>
    <xf numFmtId="0" fontId="7" fillId="4" borderId="28" xfId="1" applyFont="1" applyFill="1" applyBorder="1" applyAlignment="1">
      <alignment horizontal="distributed" vertical="center"/>
    </xf>
    <xf numFmtId="0" fontId="3" fillId="4" borderId="10" xfId="1" applyFont="1" applyFill="1" applyBorder="1" applyAlignment="1">
      <alignment horizontal="distributed" vertical="center"/>
    </xf>
    <xf numFmtId="0" fontId="3" fillId="4" borderId="83" xfId="1" applyFont="1" applyFill="1" applyBorder="1" applyAlignment="1">
      <alignment horizontal="distributed" vertical="center"/>
    </xf>
    <xf numFmtId="0" fontId="3" fillId="4" borderId="8" xfId="1" applyFont="1" applyFill="1" applyBorder="1" applyAlignment="1">
      <alignment horizontal="distributed" vertical="center"/>
    </xf>
    <xf numFmtId="0" fontId="3" fillId="4" borderId="9" xfId="1" applyFont="1" applyFill="1" applyBorder="1" applyAlignment="1">
      <alignment horizontal="distributed" vertical="center"/>
    </xf>
    <xf numFmtId="0" fontId="31" fillId="0" borderId="23" xfId="1" applyFont="1" applyBorder="1" applyAlignment="1">
      <alignment horizontal="center" vertical="center" wrapText="1"/>
    </xf>
    <xf numFmtId="0" fontId="31" fillId="0" borderId="15" xfId="1" applyFont="1" applyBorder="1" applyAlignment="1">
      <alignment horizontal="center" vertical="center" wrapText="1"/>
    </xf>
    <xf numFmtId="0" fontId="31" fillId="0" borderId="13" xfId="1" applyFont="1" applyBorder="1" applyAlignment="1">
      <alignment horizontal="center" vertical="center" wrapText="1"/>
    </xf>
    <xf numFmtId="0" fontId="7" fillId="4" borderId="22" xfId="1" applyFont="1" applyFill="1" applyBorder="1" applyAlignment="1">
      <alignment horizontal="left" vertical="top"/>
    </xf>
    <xf numFmtId="0" fontId="7" fillId="4" borderId="21" xfId="1" applyFont="1" applyFill="1" applyBorder="1" applyAlignment="1">
      <alignment horizontal="left" vertical="top"/>
    </xf>
    <xf numFmtId="0" fontId="7" fillId="4" borderId="38"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34" fillId="4" borderId="6" xfId="1" applyFont="1" applyFill="1" applyBorder="1" applyAlignment="1">
      <alignment horizontal="left" vertical="top" wrapText="1"/>
    </xf>
    <xf numFmtId="0" fontId="34" fillId="4" borderId="0" xfId="1" applyFont="1" applyFill="1" applyAlignment="1">
      <alignment horizontal="left" vertical="top" wrapText="1"/>
    </xf>
    <xf numFmtId="0" fontId="34" fillId="4" borderId="16" xfId="1" applyFont="1" applyFill="1" applyBorder="1" applyAlignment="1">
      <alignment horizontal="left" vertical="top" wrapText="1"/>
    </xf>
    <xf numFmtId="0" fontId="34" fillId="4" borderId="7" xfId="1" applyFont="1" applyFill="1" applyBorder="1" applyAlignment="1">
      <alignment horizontal="left" vertical="top" wrapText="1"/>
    </xf>
    <xf numFmtId="0" fontId="34" fillId="4" borderId="8" xfId="1" applyFont="1" applyFill="1" applyBorder="1" applyAlignment="1">
      <alignment horizontal="left" vertical="top" wrapText="1"/>
    </xf>
    <xf numFmtId="0" fontId="34" fillId="4" borderId="9"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0" xfId="1" applyFont="1" applyFill="1" applyAlignment="1">
      <alignment horizontal="left" vertical="top" wrapText="1"/>
    </xf>
    <xf numFmtId="0" fontId="7" fillId="4" borderId="1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7" fillId="4" borderId="3" xfId="6" applyFont="1" applyFill="1" applyBorder="1" applyAlignment="1">
      <alignment horizontal="left" vertical="center" wrapText="1"/>
    </xf>
    <xf numFmtId="0" fontId="7" fillId="4" borderId="4" xfId="6" applyFont="1" applyFill="1" applyBorder="1" applyAlignment="1">
      <alignment horizontal="left" vertical="center" wrapText="1"/>
    </xf>
    <xf numFmtId="0" fontId="7" fillId="4" borderId="5" xfId="6" applyFont="1" applyFill="1" applyBorder="1" applyAlignment="1">
      <alignment horizontal="left" vertical="center" wrapText="1"/>
    </xf>
    <xf numFmtId="0" fontId="7" fillId="4" borderId="6" xfId="6" applyFont="1" applyFill="1" applyBorder="1" applyAlignment="1">
      <alignment horizontal="left" vertical="center" wrapText="1"/>
    </xf>
    <xf numFmtId="0" fontId="7" fillId="4" borderId="0" xfId="6" applyFont="1" applyFill="1" applyAlignment="1">
      <alignment horizontal="left" vertical="center" wrapText="1"/>
    </xf>
    <xf numFmtId="0" fontId="7" fillId="4" borderId="16" xfId="6" applyFont="1" applyFill="1" applyBorder="1" applyAlignment="1">
      <alignment horizontal="left" vertical="center" wrapText="1"/>
    </xf>
    <xf numFmtId="0" fontId="7" fillId="4" borderId="7" xfId="6" applyFont="1" applyFill="1" applyBorder="1" applyAlignment="1">
      <alignment horizontal="left" vertical="center" wrapText="1"/>
    </xf>
    <xf numFmtId="0" fontId="7" fillId="4" borderId="8" xfId="6" applyFont="1" applyFill="1" applyBorder="1" applyAlignment="1">
      <alignment horizontal="left" vertical="center" wrapText="1"/>
    </xf>
    <xf numFmtId="0" fontId="7" fillId="4" borderId="9" xfId="6" applyFont="1" applyFill="1" applyBorder="1" applyAlignment="1">
      <alignment horizontal="left" vertical="center" wrapText="1"/>
    </xf>
    <xf numFmtId="0" fontId="7" fillId="0" borderId="0" xfId="1" applyFont="1" applyAlignment="1" applyProtection="1">
      <alignment vertical="center" shrinkToFit="1"/>
      <protection locked="0"/>
    </xf>
    <xf numFmtId="0" fontId="7" fillId="4" borderId="7" xfId="1" applyFont="1" applyFill="1" applyBorder="1" applyAlignment="1">
      <alignment horizontal="distributed" vertical="center" wrapText="1"/>
    </xf>
    <xf numFmtId="0" fontId="7" fillId="4" borderId="8" xfId="1" applyFont="1" applyFill="1" applyBorder="1" applyAlignment="1">
      <alignment horizontal="distributed" vertical="center" wrapText="1"/>
    </xf>
    <xf numFmtId="0" fontId="7" fillId="3" borderId="4" xfId="1" applyFont="1" applyFill="1" applyBorder="1" applyAlignment="1">
      <alignment horizontal="center" vertical="center"/>
    </xf>
    <xf numFmtId="0" fontId="8" fillId="3" borderId="0" xfId="1" applyFont="1" applyFill="1" applyAlignment="1">
      <alignment horizontal="center" vertical="center"/>
    </xf>
    <xf numFmtId="0" fontId="7" fillId="3" borderId="0" xfId="1" applyFont="1" applyFill="1" applyAlignment="1">
      <alignment horizontal="center" vertical="center"/>
    </xf>
    <xf numFmtId="0" fontId="7" fillId="3" borderId="8" xfId="1" applyFont="1" applyFill="1" applyBorder="1" applyAlignment="1">
      <alignment horizontal="center" vertical="center"/>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4" xfId="1" applyFont="1" applyBorder="1" applyAlignment="1" applyProtection="1">
      <alignment vertical="center" shrinkToFit="1"/>
      <protection locked="0"/>
    </xf>
    <xf numFmtId="0" fontId="7" fillId="0" borderId="5" xfId="1" applyFont="1" applyBorder="1" applyAlignment="1" applyProtection="1">
      <alignment vertical="center" shrinkToFit="1"/>
      <protection locked="0"/>
    </xf>
    <xf numFmtId="0" fontId="45" fillId="3" borderId="0" xfId="1" applyFont="1" applyFill="1" applyAlignment="1">
      <alignment horizontal="center" vertical="center"/>
    </xf>
    <xf numFmtId="0" fontId="45" fillId="3" borderId="0" xfId="1" applyFont="1" applyFill="1" applyAlignment="1" applyProtection="1">
      <alignment horizontal="center" vertical="center"/>
      <protection locked="0"/>
    </xf>
    <xf numFmtId="0" fontId="7" fillId="4" borderId="3" xfId="6" applyFont="1" applyFill="1" applyBorder="1" applyAlignment="1">
      <alignment horizontal="left" vertical="top" wrapText="1"/>
    </xf>
    <xf numFmtId="0" fontId="7" fillId="4" borderId="4" xfId="6" applyFont="1" applyFill="1" applyBorder="1" applyAlignment="1">
      <alignment horizontal="left" vertical="top" wrapText="1"/>
    </xf>
    <xf numFmtId="0" fontId="7" fillId="4" borderId="5" xfId="6" applyFont="1" applyFill="1" applyBorder="1" applyAlignment="1">
      <alignment horizontal="left" vertical="top" wrapText="1"/>
    </xf>
    <xf numFmtId="0" fontId="7" fillId="4" borderId="6" xfId="6" applyFont="1" applyFill="1" applyBorder="1" applyAlignment="1">
      <alignment horizontal="left" vertical="top" wrapText="1"/>
    </xf>
    <xf numFmtId="0" fontId="7" fillId="4" borderId="0" xfId="6" applyFont="1" applyFill="1" applyAlignment="1">
      <alignment horizontal="left" vertical="top" wrapText="1"/>
    </xf>
    <xf numFmtId="0" fontId="7" fillId="4" borderId="16" xfId="6" applyFont="1" applyFill="1" applyBorder="1" applyAlignment="1">
      <alignment horizontal="left" vertical="top" wrapText="1"/>
    </xf>
    <xf numFmtId="0" fontId="7" fillId="4" borderId="7" xfId="6" applyFont="1" applyFill="1" applyBorder="1" applyAlignment="1">
      <alignment horizontal="left" vertical="top" wrapText="1"/>
    </xf>
    <xf numFmtId="0" fontId="7" fillId="4" borderId="8" xfId="6" applyFont="1" applyFill="1" applyBorder="1" applyAlignment="1">
      <alignment horizontal="left" vertical="top" wrapText="1"/>
    </xf>
    <xf numFmtId="0" fontId="7" fillId="4" borderId="9" xfId="6" applyFont="1" applyFill="1" applyBorder="1" applyAlignment="1">
      <alignment horizontal="left" vertical="top" wrapText="1"/>
    </xf>
    <xf numFmtId="0" fontId="8" fillId="3" borderId="8" xfId="1" applyFont="1" applyFill="1" applyBorder="1" applyAlignment="1">
      <alignment horizontal="center" vertical="center"/>
    </xf>
    <xf numFmtId="0" fontId="47" fillId="3" borderId="0" xfId="1" applyFont="1" applyFill="1" applyAlignment="1">
      <alignment horizontal="center" vertical="center"/>
    </xf>
    <xf numFmtId="0" fontId="33" fillId="3" borderId="8" xfId="1" applyFont="1" applyFill="1" applyBorder="1" applyAlignment="1" applyProtection="1">
      <alignment horizontal="center" vertical="center"/>
      <protection locked="0"/>
    </xf>
    <xf numFmtId="0" fontId="7" fillId="4" borderId="31" xfId="1" applyFont="1" applyFill="1" applyBorder="1" applyAlignment="1">
      <alignment horizontal="distributed" vertical="center" wrapText="1"/>
    </xf>
    <xf numFmtId="0" fontId="7" fillId="4" borderId="32" xfId="1" applyFont="1" applyFill="1" applyBorder="1" applyAlignment="1">
      <alignment horizontal="distributed" vertical="center" wrapText="1"/>
    </xf>
    <xf numFmtId="0" fontId="7" fillId="4" borderId="33" xfId="1" applyFont="1" applyFill="1" applyBorder="1" applyAlignment="1">
      <alignment horizontal="distributed" vertical="center" wrapText="1"/>
    </xf>
    <xf numFmtId="0" fontId="7" fillId="0" borderId="16" xfId="1" applyFont="1" applyBorder="1" applyAlignment="1" applyProtection="1">
      <alignment vertical="center" shrinkToFit="1"/>
      <protection locked="0"/>
    </xf>
    <xf numFmtId="0" fontId="10" fillId="3" borderId="8" xfId="1" applyFont="1" applyFill="1" applyBorder="1" applyAlignment="1" applyProtection="1">
      <alignment horizontal="center" vertical="center" shrinkToFit="1"/>
      <protection locked="0"/>
    </xf>
    <xf numFmtId="0" fontId="34" fillId="4" borderId="3" xfId="6" applyFont="1" applyFill="1" applyBorder="1" applyAlignment="1">
      <alignment horizontal="left" vertical="top" wrapText="1"/>
    </xf>
    <xf numFmtId="0" fontId="34" fillId="4" borderId="4" xfId="6" applyFont="1" applyFill="1" applyBorder="1" applyAlignment="1">
      <alignment horizontal="left" vertical="top" wrapText="1"/>
    </xf>
    <xf numFmtId="0" fontId="34" fillId="4" borderId="5" xfId="6" applyFont="1" applyFill="1" applyBorder="1" applyAlignment="1">
      <alignment horizontal="left" vertical="top" wrapText="1"/>
    </xf>
    <xf numFmtId="0" fontId="34" fillId="4" borderId="6" xfId="6" applyFont="1" applyFill="1" applyBorder="1" applyAlignment="1">
      <alignment horizontal="left" vertical="top" wrapText="1"/>
    </xf>
    <xf numFmtId="0" fontId="34" fillId="4" borderId="0" xfId="6" applyFont="1" applyFill="1" applyAlignment="1">
      <alignment horizontal="left" vertical="top" wrapText="1"/>
    </xf>
    <xf numFmtId="0" fontId="34" fillId="4" borderId="16" xfId="6" applyFont="1" applyFill="1" applyBorder="1" applyAlignment="1">
      <alignment horizontal="left" vertical="top" wrapText="1"/>
    </xf>
    <xf numFmtId="0" fontId="34" fillId="4" borderId="7" xfId="6" applyFont="1" applyFill="1" applyBorder="1" applyAlignment="1">
      <alignment horizontal="left" vertical="top" wrapText="1"/>
    </xf>
    <xf numFmtId="0" fontId="34" fillId="4" borderId="8" xfId="6" applyFont="1" applyFill="1" applyBorder="1" applyAlignment="1">
      <alignment horizontal="left" vertical="top" wrapText="1"/>
    </xf>
    <xf numFmtId="0" fontId="34" fillId="4" borderId="9" xfId="6" applyFont="1" applyFill="1" applyBorder="1" applyAlignment="1">
      <alignment horizontal="left" vertical="top" wrapText="1"/>
    </xf>
    <xf numFmtId="0" fontId="48" fillId="3" borderId="0" xfId="1" applyFont="1" applyFill="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7" fillId="4" borderId="15" xfId="1" applyFont="1" applyFill="1" applyBorder="1" applyAlignment="1">
      <alignment horizontal="distributed" vertical="center" wrapText="1"/>
    </xf>
    <xf numFmtId="0" fontId="7" fillId="4" borderId="11" xfId="1" applyFont="1" applyFill="1" applyBorder="1" applyAlignment="1">
      <alignment horizontal="distributed" vertical="center" wrapText="1"/>
    </xf>
    <xf numFmtId="0" fontId="5" fillId="4" borderId="6" xfId="1" applyFont="1" applyFill="1" applyBorder="1" applyAlignment="1">
      <alignment horizontal="center" vertical="center"/>
    </xf>
    <xf numFmtId="0" fontId="5" fillId="4" borderId="0" xfId="1" applyFont="1" applyFill="1" applyAlignment="1">
      <alignment horizontal="center" vertical="center"/>
    </xf>
    <xf numFmtId="0" fontId="5" fillId="4" borderId="16" xfId="1" applyFont="1" applyFill="1" applyBorder="1" applyAlignment="1">
      <alignment horizontal="center" vertical="center"/>
    </xf>
    <xf numFmtId="0" fontId="5" fillId="4" borderId="15"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34" fillId="4" borderId="84" xfId="1" applyFont="1" applyFill="1" applyBorder="1" applyAlignment="1">
      <alignment horizontal="left" vertical="top" wrapText="1"/>
    </xf>
    <xf numFmtId="0" fontId="7" fillId="4" borderId="84" xfId="1" applyFont="1" applyFill="1" applyBorder="1" applyAlignment="1">
      <alignment horizontal="left" vertical="top" wrapText="1"/>
    </xf>
    <xf numFmtId="180" fontId="7" fillId="3" borderId="4" xfId="1" applyNumberFormat="1" applyFont="1" applyFill="1" applyBorder="1" applyAlignment="1">
      <alignment horizontal="center" vertical="center"/>
    </xf>
    <xf numFmtId="0" fontId="10" fillId="0" borderId="0" xfId="1" applyFont="1" applyAlignment="1">
      <alignment horizontal="distributed" vertical="center" wrapText="1"/>
    </xf>
    <xf numFmtId="0" fontId="49" fillId="0" borderId="0" xfId="1" applyFont="1">
      <alignment vertical="center"/>
    </xf>
    <xf numFmtId="0" fontId="49" fillId="0" borderId="16" xfId="1" applyFont="1" applyBorder="1">
      <alignment vertical="center"/>
    </xf>
    <xf numFmtId="180" fontId="7" fillId="3" borderId="0" xfId="1" applyNumberFormat="1" applyFont="1" applyFill="1" applyAlignment="1">
      <alignment horizontal="center" vertical="center"/>
    </xf>
    <xf numFmtId="180" fontId="7" fillId="3" borderId="8" xfId="1" applyNumberFormat="1" applyFont="1" applyFill="1" applyBorder="1" applyAlignment="1">
      <alignment horizontal="center" vertical="center"/>
    </xf>
    <xf numFmtId="0" fontId="29" fillId="4" borderId="84" xfId="1" applyFont="1" applyFill="1" applyBorder="1" applyAlignment="1">
      <alignment horizontal="left" vertical="top" wrapText="1"/>
    </xf>
    <xf numFmtId="0" fontId="50" fillId="3" borderId="8" xfId="1" applyFont="1" applyFill="1" applyBorder="1" applyAlignment="1">
      <alignment horizontal="center" vertical="center"/>
    </xf>
    <xf numFmtId="0" fontId="7" fillId="4" borderId="3" xfId="1" applyFont="1" applyFill="1" applyBorder="1" applyAlignment="1">
      <alignment horizontal="center" vertical="top"/>
    </xf>
    <xf numFmtId="0" fontId="7" fillId="4" borderId="4" xfId="1" applyFont="1" applyFill="1" applyBorder="1" applyAlignment="1">
      <alignment horizontal="center" vertical="top"/>
    </xf>
    <xf numFmtId="0" fontId="7" fillId="4" borderId="5" xfId="1" applyFont="1" applyFill="1" applyBorder="1" applyAlignment="1">
      <alignment horizontal="center" vertical="top"/>
    </xf>
    <xf numFmtId="0" fontId="7" fillId="4" borderId="6" xfId="1" applyFont="1" applyFill="1" applyBorder="1" applyAlignment="1">
      <alignment horizontal="center" vertical="top"/>
    </xf>
    <xf numFmtId="0" fontId="7" fillId="4" borderId="0" xfId="1" applyFont="1" applyFill="1" applyAlignment="1">
      <alignment horizontal="center" vertical="top"/>
    </xf>
    <xf numFmtId="0" fontId="7" fillId="4" borderId="16" xfId="1" applyFont="1" applyFill="1" applyBorder="1" applyAlignment="1">
      <alignment horizontal="center" vertical="top"/>
    </xf>
    <xf numFmtId="0" fontId="7" fillId="4" borderId="7" xfId="1" applyFont="1" applyFill="1" applyBorder="1" applyAlignment="1">
      <alignment horizontal="center" vertical="top"/>
    </xf>
    <xf numFmtId="0" fontId="7" fillId="4" borderId="8" xfId="1" applyFont="1" applyFill="1" applyBorder="1" applyAlignment="1">
      <alignment horizontal="center" vertical="top"/>
    </xf>
    <xf numFmtId="0" fontId="7" fillId="4" borderId="9" xfId="1" applyFont="1" applyFill="1" applyBorder="1" applyAlignment="1">
      <alignment horizontal="center" vertical="top"/>
    </xf>
    <xf numFmtId="0" fontId="7" fillId="4" borderId="3" xfId="1" applyFont="1" applyFill="1" applyBorder="1" applyAlignment="1">
      <alignment horizontal="left" vertical="top"/>
    </xf>
    <xf numFmtId="0" fontId="7" fillId="4" borderId="4" xfId="1" applyFont="1" applyFill="1" applyBorder="1" applyAlignment="1">
      <alignment horizontal="left" vertical="top"/>
    </xf>
    <xf numFmtId="0" fontId="7" fillId="4" borderId="5" xfId="1" applyFont="1" applyFill="1" applyBorder="1" applyAlignment="1">
      <alignment horizontal="left" vertical="top"/>
    </xf>
    <xf numFmtId="0" fontId="7" fillId="3" borderId="9" xfId="1" applyFont="1" applyFill="1" applyBorder="1" applyAlignment="1" applyProtection="1">
      <alignment vertical="center" shrinkToFit="1"/>
      <protection locked="0"/>
    </xf>
    <xf numFmtId="0" fontId="46" fillId="3" borderId="8" xfId="1" applyFont="1" applyFill="1" applyBorder="1" applyAlignment="1">
      <alignment horizontal="center" vertical="center"/>
    </xf>
    <xf numFmtId="0" fontId="7" fillId="3" borderId="4" xfId="1" applyFont="1" applyFill="1" applyBorder="1" applyAlignment="1" applyProtection="1">
      <alignment horizontal="center" vertical="center" shrinkToFit="1"/>
      <protection locked="0"/>
    </xf>
    <xf numFmtId="0" fontId="7" fillId="4" borderId="31" xfId="1" applyFont="1" applyFill="1" applyBorder="1" applyAlignment="1">
      <alignment horizontal="left" vertical="center"/>
    </xf>
    <xf numFmtId="0" fontId="7" fillId="4" borderId="32" xfId="1" applyFont="1" applyFill="1" applyBorder="1" applyAlignment="1">
      <alignment horizontal="left" vertical="center"/>
    </xf>
    <xf numFmtId="0" fontId="7" fillId="4" borderId="33" xfId="1" applyFont="1" applyFill="1" applyBorder="1" applyAlignment="1">
      <alignment horizontal="left" vertical="center"/>
    </xf>
    <xf numFmtId="0" fontId="7" fillId="3" borderId="32" xfId="1" applyFont="1" applyFill="1" applyBorder="1" applyAlignment="1">
      <alignment horizontal="center" vertical="center"/>
    </xf>
    <xf numFmtId="0" fontId="7" fillId="4" borderId="15" xfId="1" applyFont="1" applyFill="1" applyBorder="1" applyAlignment="1">
      <alignment horizontal="left" vertical="top" wrapText="1"/>
    </xf>
    <xf numFmtId="0" fontId="7" fillId="4" borderId="11"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0" borderId="11" xfId="1" applyFont="1" applyBorder="1" applyAlignment="1" applyProtection="1">
      <alignment vertical="center" shrinkToFit="1"/>
      <protection locked="0"/>
    </xf>
    <xf numFmtId="0" fontId="29" fillId="0" borderId="0" xfId="1" applyFont="1" applyAlignment="1">
      <alignment horizontal="right" vertical="center"/>
    </xf>
    <xf numFmtId="0" fontId="15" fillId="0" borderId="0" xfId="6" applyFont="1" applyAlignment="1" applyProtection="1">
      <alignment horizontal="distributed" vertical="center" shrinkToFit="1"/>
      <protection locked="0"/>
    </xf>
    <xf numFmtId="0" fontId="15" fillId="0" borderId="4" xfId="6" applyFont="1" applyBorder="1" applyAlignment="1" applyProtection="1">
      <alignment horizontal="distributed" vertical="center" shrinkToFit="1"/>
      <protection locked="0"/>
    </xf>
    <xf numFmtId="0" fontId="7" fillId="0" borderId="3" xfId="6" applyFont="1" applyBorder="1" applyAlignment="1">
      <alignment horizontal="distributed" vertical="center"/>
    </xf>
    <xf numFmtId="0" fontId="7" fillId="0" borderId="4" xfId="6" applyFont="1" applyBorder="1" applyAlignment="1">
      <alignment horizontal="distributed" vertical="center"/>
    </xf>
    <xf numFmtId="0" fontId="7" fillId="0" borderId="85" xfId="6" applyFont="1" applyBorder="1" applyAlignment="1">
      <alignment horizontal="distributed" vertical="center"/>
    </xf>
    <xf numFmtId="0" fontId="7" fillId="0" borderId="7" xfId="6" applyFont="1" applyBorder="1" applyAlignment="1">
      <alignment horizontal="distributed" vertical="center"/>
    </xf>
    <xf numFmtId="0" fontId="7" fillId="0" borderId="8" xfId="6" applyFont="1" applyBorder="1" applyAlignment="1">
      <alignment horizontal="distributed" vertical="center"/>
    </xf>
    <xf numFmtId="0" fontId="7" fillId="0" borderId="90" xfId="6" applyFont="1" applyBorder="1" applyAlignment="1">
      <alignment horizontal="distributed" vertical="center"/>
    </xf>
    <xf numFmtId="0" fontId="7" fillId="0" borderId="86" xfId="6" applyFont="1" applyBorder="1" applyAlignment="1">
      <alignment horizontal="center" vertical="center"/>
    </xf>
    <xf numFmtId="0" fontId="7" fillId="0" borderId="10" xfId="6" applyFont="1" applyBorder="1" applyAlignment="1">
      <alignment horizontal="center" vertical="center"/>
    </xf>
    <xf numFmtId="0" fontId="8" fillId="3" borderId="10" xfId="6" applyFont="1" applyFill="1" applyBorder="1" applyAlignment="1" applyProtection="1">
      <alignment horizontal="left" vertical="center" shrinkToFit="1"/>
      <protection locked="0"/>
    </xf>
    <xf numFmtId="0" fontId="8" fillId="3" borderId="87" xfId="6" applyFont="1" applyFill="1" applyBorder="1" applyAlignment="1" applyProtection="1">
      <alignment horizontal="left" vertical="center" shrinkToFit="1"/>
      <protection locked="0"/>
    </xf>
    <xf numFmtId="0" fontId="7" fillId="0" borderId="86" xfId="6" applyFont="1" applyBorder="1" applyAlignment="1">
      <alignment horizontal="center" vertical="center" shrinkToFit="1"/>
    </xf>
    <xf numFmtId="0" fontId="7" fillId="0" borderId="10" xfId="6" applyFont="1" applyBorder="1" applyAlignment="1">
      <alignment horizontal="center" vertical="center" shrinkToFit="1"/>
    </xf>
    <xf numFmtId="0" fontId="51" fillId="5" borderId="3" xfId="7" applyFont="1" applyFill="1" applyBorder="1" applyAlignment="1">
      <alignment horizontal="distributed" vertical="center" indent="1"/>
    </xf>
    <xf numFmtId="0" fontId="51" fillId="5" borderId="4" xfId="7" applyFont="1" applyFill="1" applyBorder="1" applyAlignment="1">
      <alignment horizontal="distributed" vertical="center" indent="1"/>
    </xf>
    <xf numFmtId="0" fontId="51" fillId="5" borderId="5" xfId="7" applyFont="1" applyFill="1" applyBorder="1" applyAlignment="1">
      <alignment horizontal="distributed" vertical="center" indent="1"/>
    </xf>
    <xf numFmtId="0" fontId="51" fillId="5" borderId="7" xfId="7" applyFont="1" applyFill="1" applyBorder="1" applyAlignment="1">
      <alignment horizontal="distributed" vertical="center" indent="1"/>
    </xf>
    <xf numFmtId="0" fontId="51" fillId="5" borderId="8" xfId="7" applyFont="1" applyFill="1" applyBorder="1" applyAlignment="1">
      <alignment horizontal="distributed" vertical="center" indent="1"/>
    </xf>
    <xf numFmtId="0" fontId="51" fillId="5" borderId="9" xfId="7" applyFont="1" applyFill="1" applyBorder="1" applyAlignment="1">
      <alignment horizontal="distributed" vertical="center" indent="1"/>
    </xf>
    <xf numFmtId="0" fontId="8" fillId="6" borderId="10" xfId="6" applyFont="1" applyFill="1" applyBorder="1" applyAlignment="1" applyProtection="1">
      <alignment vertical="center" shrinkToFit="1"/>
      <protection locked="0"/>
    </xf>
    <xf numFmtId="0" fontId="8" fillId="6" borderId="83" xfId="6" applyFont="1" applyFill="1" applyBorder="1" applyAlignment="1" applyProtection="1">
      <alignment vertical="center" shrinkToFit="1"/>
      <protection locked="0"/>
    </xf>
    <xf numFmtId="0" fontId="7" fillId="0" borderId="72" xfId="6" applyFont="1" applyBorder="1" applyAlignment="1">
      <alignment horizontal="distributed" vertical="center"/>
    </xf>
    <xf numFmtId="0" fontId="7" fillId="0" borderId="1" xfId="6" applyFont="1" applyBorder="1" applyAlignment="1">
      <alignment horizontal="distributed" vertical="center"/>
    </xf>
    <xf numFmtId="178" fontId="8" fillId="6" borderId="1" xfId="6" applyNumberFormat="1" applyFont="1" applyFill="1" applyBorder="1" applyAlignment="1" applyProtection="1">
      <alignment vertical="center" shrinkToFit="1"/>
      <protection locked="0"/>
    </xf>
    <xf numFmtId="0" fontId="7" fillId="0" borderId="3" xfId="6" applyFont="1" applyBorder="1" applyAlignment="1">
      <alignment horizontal="distributed" vertical="center" shrinkToFit="1"/>
    </xf>
    <xf numFmtId="0" fontId="7" fillId="0" borderId="4" xfId="6" applyFont="1" applyBorder="1" applyAlignment="1">
      <alignment horizontal="distributed" vertical="center" shrinkToFit="1"/>
    </xf>
    <xf numFmtId="0" fontId="7" fillId="0" borderId="85" xfId="6" applyFont="1" applyBorder="1" applyAlignment="1">
      <alignment horizontal="distributed" vertical="center" shrinkToFit="1"/>
    </xf>
    <xf numFmtId="0" fontId="7" fillId="0" borderId="7" xfId="6" applyFont="1" applyBorder="1" applyAlignment="1">
      <alignment horizontal="distributed" vertical="center" shrinkToFit="1"/>
    </xf>
    <xf numFmtId="0" fontId="7" fillId="0" borderId="8" xfId="6" applyFont="1" applyBorder="1" applyAlignment="1">
      <alignment horizontal="distributed" vertical="center" shrinkToFit="1"/>
    </xf>
    <xf numFmtId="0" fontId="7" fillId="0" borderId="90" xfId="6" applyFont="1" applyBorder="1" applyAlignment="1">
      <alignment horizontal="distributed" vertical="center" shrinkToFit="1"/>
    </xf>
    <xf numFmtId="0" fontId="8" fillId="6" borderId="87" xfId="6" applyFont="1" applyFill="1" applyBorder="1" applyAlignment="1" applyProtection="1">
      <alignment vertical="center" shrinkToFit="1"/>
      <protection locked="0"/>
    </xf>
    <xf numFmtId="0" fontId="8" fillId="6" borderId="96" xfId="6" applyFont="1" applyFill="1" applyBorder="1" applyAlignment="1" applyProtection="1">
      <alignment vertical="center" shrinkToFit="1"/>
      <protection locked="0"/>
    </xf>
    <xf numFmtId="0" fontId="8" fillId="6" borderId="30" xfId="6" applyFont="1" applyFill="1" applyBorder="1" applyAlignment="1" applyProtection="1">
      <alignment vertical="center" shrinkToFit="1"/>
      <protection locked="0"/>
    </xf>
    <xf numFmtId="0" fontId="8" fillId="6" borderId="91" xfId="6" applyFont="1" applyFill="1" applyBorder="1" applyAlignment="1" applyProtection="1">
      <alignment vertical="center" shrinkToFit="1"/>
      <protection locked="0"/>
    </xf>
    <xf numFmtId="0" fontId="14" fillId="0" borderId="0" xfId="8" applyFont="1" applyFill="1" applyAlignment="1">
      <alignment horizontal="right" vertical="center"/>
    </xf>
    <xf numFmtId="0" fontId="7" fillId="0" borderId="31" xfId="6" applyFont="1" applyBorder="1" applyAlignment="1">
      <alignment horizontal="distributed" vertical="center"/>
    </xf>
    <xf numFmtId="0" fontId="7" fillId="0" borderId="32" xfId="6" applyFont="1" applyBorder="1" applyAlignment="1">
      <alignment horizontal="distributed" vertical="center"/>
    </xf>
    <xf numFmtId="0" fontId="26" fillId="3" borderId="32" xfId="6" applyFont="1" applyFill="1" applyBorder="1" applyAlignment="1" applyProtection="1">
      <alignment vertical="center" shrinkToFit="1"/>
      <protection locked="0"/>
    </xf>
    <xf numFmtId="0" fontId="26" fillId="3" borderId="33" xfId="6" applyFont="1" applyFill="1" applyBorder="1" applyAlignment="1" applyProtection="1">
      <alignment vertical="center" shrinkToFit="1"/>
      <protection locked="0"/>
    </xf>
    <xf numFmtId="0" fontId="8" fillId="3" borderId="32" xfId="6" applyFont="1" applyFill="1" applyBorder="1" applyAlignment="1" applyProtection="1">
      <alignment horizontal="left" vertical="center" shrinkToFit="1"/>
      <protection locked="0"/>
    </xf>
    <xf numFmtId="0" fontId="8" fillId="3" borderId="33" xfId="6" applyFont="1" applyFill="1" applyBorder="1" applyAlignment="1" applyProtection="1">
      <alignment horizontal="left" vertical="center" shrinkToFit="1"/>
      <protection locked="0"/>
    </xf>
    <xf numFmtId="0" fontId="8" fillId="3" borderId="10" xfId="6" applyFont="1" applyFill="1" applyBorder="1" applyAlignment="1" applyProtection="1">
      <alignment vertical="center" shrinkToFit="1"/>
      <protection locked="0"/>
    </xf>
    <xf numFmtId="0" fontId="8" fillId="3" borderId="83" xfId="6" applyFont="1" applyFill="1" applyBorder="1" applyAlignment="1" applyProtection="1">
      <alignment vertical="center" shrinkToFit="1"/>
      <protection locked="0"/>
    </xf>
    <xf numFmtId="0" fontId="7" fillId="0" borderId="28" xfId="6" applyFont="1" applyBorder="1" applyAlignment="1">
      <alignment horizontal="distributed" vertical="center"/>
    </xf>
    <xf numFmtId="0" fontId="7" fillId="0" borderId="10" xfId="6" applyFont="1" applyBorder="1" applyAlignment="1">
      <alignment horizontal="distributed" vertical="center"/>
    </xf>
    <xf numFmtId="176" fontId="8" fillId="6" borderId="10" xfId="6" applyNumberFormat="1" applyFont="1" applyFill="1" applyBorder="1" applyAlignment="1" applyProtection="1">
      <alignment horizontal="right" vertical="center" shrinkToFit="1"/>
      <protection locked="0"/>
    </xf>
    <xf numFmtId="176" fontId="8" fillId="6" borderId="83" xfId="6" applyNumberFormat="1" applyFont="1" applyFill="1" applyBorder="1" applyAlignment="1" applyProtection="1">
      <alignment horizontal="right" vertical="center" shrinkToFit="1"/>
      <protection locked="0"/>
    </xf>
    <xf numFmtId="178" fontId="8" fillId="6" borderId="10" xfId="6" applyNumberFormat="1" applyFont="1" applyFill="1" applyBorder="1" applyAlignment="1" applyProtection="1">
      <alignment vertical="center" shrinkToFit="1"/>
      <protection locked="0"/>
    </xf>
    <xf numFmtId="0" fontId="16" fillId="7" borderId="88" xfId="8" applyFont="1" applyFill="1" applyBorder="1" applyAlignment="1">
      <alignment horizontal="left" vertical="center" shrinkToFit="1"/>
    </xf>
    <xf numFmtId="0" fontId="16" fillId="7" borderId="34" xfId="8" applyFont="1" applyFill="1" applyBorder="1" applyAlignment="1">
      <alignment horizontal="left" vertical="center" shrinkToFit="1"/>
    </xf>
    <xf numFmtId="0" fontId="16" fillId="7" borderId="89" xfId="8" applyFont="1" applyFill="1" applyBorder="1" applyAlignment="1">
      <alignment horizontal="left" vertical="center" shrinkToFit="1"/>
    </xf>
    <xf numFmtId="0" fontId="7" fillId="0" borderId="8" xfId="6" applyFont="1" applyBorder="1" applyAlignment="1">
      <alignment horizontal="center" vertical="center"/>
    </xf>
    <xf numFmtId="0" fontId="8" fillId="3" borderId="30" xfId="6" applyFont="1" applyFill="1" applyBorder="1" applyAlignment="1" applyProtection="1">
      <alignment horizontal="left" vertical="center" shrinkToFit="1"/>
      <protection locked="0"/>
    </xf>
    <xf numFmtId="0" fontId="8" fillId="3" borderId="91" xfId="6" applyFont="1" applyFill="1" applyBorder="1" applyAlignment="1" applyProtection="1">
      <alignment horizontal="left" vertical="center" shrinkToFit="1"/>
      <protection locked="0"/>
    </xf>
    <xf numFmtId="176" fontId="8" fillId="6" borderId="1" xfId="6" applyNumberFormat="1" applyFont="1" applyFill="1" applyBorder="1" applyAlignment="1" applyProtection="1">
      <alignment vertical="center" shrinkToFit="1"/>
      <protection locked="0"/>
    </xf>
    <xf numFmtId="176" fontId="8" fillId="6" borderId="73" xfId="6" applyNumberFormat="1" applyFont="1" applyFill="1" applyBorder="1" applyAlignment="1" applyProtection="1">
      <alignment vertical="center" shrinkToFit="1"/>
      <protection locked="0"/>
    </xf>
    <xf numFmtId="0" fontId="57" fillId="0" borderId="4" xfId="6" applyFont="1" applyBorder="1">
      <alignment vertical="center"/>
    </xf>
    <xf numFmtId="49" fontId="56" fillId="0" borderId="4" xfId="6" applyNumberFormat="1" applyFont="1" applyBorder="1" applyAlignment="1">
      <alignment horizontal="distributed" vertical="center" shrinkToFit="1"/>
    </xf>
    <xf numFmtId="49" fontId="56" fillId="0" borderId="5" xfId="6" applyNumberFormat="1" applyFont="1" applyBorder="1" applyAlignment="1">
      <alignment horizontal="distributed" vertical="center" shrinkToFit="1"/>
    </xf>
    <xf numFmtId="0" fontId="52" fillId="0" borderId="0" xfId="6" applyFont="1" applyAlignment="1">
      <alignment horizontal="distributed" vertical="center" shrinkToFit="1"/>
    </xf>
    <xf numFmtId="176" fontId="56" fillId="0" borderId="0" xfId="6" applyNumberFormat="1" applyFont="1" applyAlignment="1">
      <alignment horizontal="left" vertical="center" shrinkToFit="1"/>
    </xf>
    <xf numFmtId="0" fontId="8" fillId="8" borderId="1" xfId="6" applyFont="1" applyFill="1" applyBorder="1" applyAlignment="1" applyProtection="1">
      <alignment horizontal="left" vertical="center" shrinkToFit="1"/>
      <protection locked="0"/>
    </xf>
    <xf numFmtId="0" fontId="8" fillId="8" borderId="73" xfId="6" applyFont="1" applyFill="1" applyBorder="1" applyAlignment="1" applyProtection="1">
      <alignment horizontal="left" vertical="center" shrinkToFit="1"/>
      <protection locked="0"/>
    </xf>
    <xf numFmtId="0" fontId="7" fillId="0" borderId="94" xfId="6" applyFont="1" applyBorder="1" applyAlignment="1">
      <alignment horizontal="center" vertical="center"/>
    </xf>
    <xf numFmtId="0" fontId="8" fillId="6" borderId="95" xfId="6" applyFont="1" applyFill="1" applyBorder="1" applyAlignment="1" applyProtection="1">
      <alignment vertical="center" shrinkToFit="1"/>
      <protection locked="0"/>
    </xf>
    <xf numFmtId="5" fontId="8" fillId="0" borderId="0" xfId="6" applyNumberFormat="1" applyFont="1" applyAlignment="1">
      <alignment horizontal="left" vertical="center"/>
    </xf>
    <xf numFmtId="5" fontId="8" fillId="0" borderId="16" xfId="6" applyNumberFormat="1" applyFont="1" applyBorder="1" applyAlignment="1">
      <alignment horizontal="left" vertical="center"/>
    </xf>
    <xf numFmtId="0" fontId="27" fillId="0" borderId="0" xfId="6" applyFont="1" applyAlignment="1">
      <alignment horizontal="distributed" vertical="center" shrinkToFit="1"/>
    </xf>
    <xf numFmtId="0" fontId="56" fillId="0" borderId="0" xfId="6" applyFont="1" applyAlignment="1">
      <alignment horizontal="center" vertical="center" shrinkToFit="1"/>
    </xf>
    <xf numFmtId="0" fontId="57" fillId="0" borderId="0" xfId="6" applyFont="1">
      <alignment vertical="center"/>
    </xf>
    <xf numFmtId="49" fontId="56" fillId="0" borderId="0" xfId="6" quotePrefix="1" applyNumberFormat="1" applyFont="1" applyAlignment="1">
      <alignment horizontal="distributed" vertical="center" shrinkToFit="1"/>
    </xf>
    <xf numFmtId="0" fontId="7" fillId="0" borderId="4" xfId="6" applyFont="1" applyBorder="1" applyAlignment="1">
      <alignment horizontal="center" vertical="center"/>
    </xf>
    <xf numFmtId="0" fontId="27" fillId="0" borderId="3" xfId="6" applyFont="1" applyBorder="1" applyAlignment="1">
      <alignment horizontal="distributed" vertical="center" shrinkToFit="1"/>
    </xf>
    <xf numFmtId="0" fontId="27" fillId="0" borderId="4" xfId="6" applyFont="1" applyBorder="1" applyAlignment="1">
      <alignment horizontal="distributed" vertical="center" shrinkToFit="1"/>
    </xf>
    <xf numFmtId="0" fontId="56" fillId="0" borderId="4" xfId="6" applyFont="1" applyBorder="1" applyAlignment="1">
      <alignment horizontal="distributed" vertical="center" shrinkToFit="1"/>
    </xf>
    <xf numFmtId="0" fontId="8" fillId="0" borderId="0" xfId="6" applyFont="1" applyAlignment="1">
      <alignment horizontal="distributed" vertical="center"/>
    </xf>
    <xf numFmtId="176" fontId="8" fillId="0" borderId="0" xfId="6" applyNumberFormat="1" applyFont="1" applyAlignment="1">
      <alignment horizontal="left" vertical="center"/>
    </xf>
    <xf numFmtId="0" fontId="8" fillId="0" borderId="0" xfId="6" applyFont="1" applyAlignment="1">
      <alignment horizontal="center" vertical="distributed"/>
    </xf>
    <xf numFmtId="182" fontId="8" fillId="6" borderId="1" xfId="9" applyNumberFormat="1" applyFont="1" applyFill="1" applyBorder="1" applyAlignment="1" applyProtection="1">
      <alignment vertical="center" shrinkToFit="1"/>
      <protection locked="0"/>
    </xf>
    <xf numFmtId="0" fontId="52" fillId="0" borderId="6" xfId="6" applyFont="1" applyBorder="1" applyAlignment="1">
      <alignment horizontal="distributed" vertical="center" shrinkToFit="1"/>
    </xf>
    <xf numFmtId="176" fontId="56" fillId="0" borderId="16" xfId="6" applyNumberFormat="1" applyFont="1" applyBorder="1" applyAlignment="1">
      <alignment horizontal="left" vertical="center" shrinkToFit="1"/>
    </xf>
    <xf numFmtId="181" fontId="8" fillId="0" borderId="0" xfId="6" applyNumberFormat="1" applyFont="1" applyAlignment="1">
      <alignment horizontal="center" vertical="center"/>
    </xf>
    <xf numFmtId="0" fontId="8" fillId="0" borderId="0" xfId="6" applyFont="1" applyAlignment="1">
      <alignment horizontal="left" vertical="center"/>
    </xf>
    <xf numFmtId="0" fontId="8" fillId="0" borderId="6" xfId="6" applyFont="1" applyBorder="1" applyAlignment="1">
      <alignment horizontal="distributed" vertical="center"/>
    </xf>
    <xf numFmtId="176" fontId="8" fillId="6" borderId="32" xfId="6" applyNumberFormat="1" applyFont="1" applyFill="1" applyBorder="1" applyAlignment="1" applyProtection="1">
      <alignment horizontal="center" vertical="center" shrinkToFit="1"/>
      <protection locked="0"/>
    </xf>
    <xf numFmtId="176" fontId="8" fillId="6" borderId="33" xfId="6" applyNumberFormat="1" applyFont="1" applyFill="1" applyBorder="1" applyAlignment="1" applyProtection="1">
      <alignment horizontal="center" vertical="center" shrinkToFit="1"/>
      <protection locked="0"/>
    </xf>
    <xf numFmtId="0" fontId="7" fillId="0" borderId="31" xfId="6" applyFont="1" applyBorder="1" applyAlignment="1">
      <alignment horizontal="distributed" vertical="center" shrinkToFit="1"/>
    </xf>
    <xf numFmtId="0" fontId="7" fillId="0" borderId="32" xfId="6" applyFont="1" applyBorder="1" applyAlignment="1">
      <alignment horizontal="distributed" vertical="center" shrinkToFit="1"/>
    </xf>
    <xf numFmtId="176" fontId="8" fillId="6" borderId="30" xfId="6" applyNumberFormat="1" applyFont="1" applyFill="1" applyBorder="1" applyAlignment="1" applyProtection="1">
      <alignment horizontal="center" vertical="center" shrinkToFit="1"/>
      <protection locked="0"/>
    </xf>
    <xf numFmtId="176" fontId="8" fillId="6" borderId="91" xfId="6" applyNumberFormat="1" applyFont="1" applyFill="1" applyBorder="1" applyAlignment="1" applyProtection="1">
      <alignment horizontal="center" vertical="center" shrinkToFit="1"/>
      <protection locked="0"/>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0" fontId="16" fillId="7" borderId="88" xfId="8" applyFont="1" applyFill="1" applyBorder="1" applyAlignment="1">
      <alignment horizontal="distributed" vertical="center" shrinkToFit="1"/>
    </xf>
    <xf numFmtId="0" fontId="16" fillId="7" borderId="34" xfId="8" applyFont="1" applyFill="1" applyBorder="1" applyAlignment="1">
      <alignment horizontal="distributed" vertical="center" shrinkToFit="1"/>
    </xf>
    <xf numFmtId="0" fontId="16" fillId="7" borderId="36" xfId="8" applyFont="1" applyFill="1" applyBorder="1" applyAlignment="1">
      <alignment horizontal="distributed" vertical="center" shrinkToFit="1"/>
    </xf>
    <xf numFmtId="177" fontId="8" fillId="6" borderId="30" xfId="6" applyNumberFormat="1"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177" fontId="8" fillId="0" borderId="8" xfId="6" applyNumberFormat="1" applyFont="1" applyBorder="1" applyAlignment="1" applyProtection="1">
      <alignment horizontal="center" vertical="center" shrinkToFit="1"/>
      <protection locked="0"/>
    </xf>
    <xf numFmtId="176" fontId="8" fillId="6" borderId="0" xfId="6" applyNumberFormat="1" applyFont="1" applyFill="1" applyAlignment="1" applyProtection="1">
      <alignment horizontal="center" vertical="center" shrinkToFit="1"/>
      <protection locked="0"/>
    </xf>
    <xf numFmtId="176" fontId="8" fillId="6" borderId="2" xfId="6" applyNumberFormat="1" applyFont="1" applyFill="1" applyBorder="1" applyAlignment="1" applyProtection="1">
      <alignment horizontal="center" vertical="center" shrinkToFit="1"/>
      <protection locked="0"/>
    </xf>
    <xf numFmtId="176" fontId="8" fillId="6" borderId="53" xfId="6" applyNumberFormat="1" applyFont="1" applyFill="1" applyBorder="1" applyAlignment="1" applyProtection="1">
      <alignment horizontal="center" vertical="center" shrinkToFit="1"/>
      <protection locked="0"/>
    </xf>
    <xf numFmtId="0" fontId="8" fillId="0" borderId="6" xfId="6" applyFont="1" applyBorder="1" applyAlignment="1">
      <alignment horizontal="center" vertical="center" shrinkToFit="1"/>
    </xf>
    <xf numFmtId="0" fontId="8" fillId="0" borderId="0" xfId="6" applyFont="1" applyAlignment="1">
      <alignment horizontal="center" vertical="center" shrinkToFit="1"/>
    </xf>
    <xf numFmtId="181" fontId="8" fillId="0" borderId="0" xfId="6" applyNumberFormat="1" applyFont="1" applyAlignment="1">
      <alignment horizontal="left" vertical="center" shrinkToFit="1"/>
    </xf>
    <xf numFmtId="0" fontId="7" fillId="0" borderId="29" xfId="6" applyFont="1" applyBorder="1" applyAlignment="1">
      <alignment horizontal="distributed" vertical="center"/>
    </xf>
    <xf numFmtId="0" fontId="7" fillId="0" borderId="30" xfId="6" applyFont="1" applyBorder="1" applyAlignment="1">
      <alignment horizontal="distributed" vertical="center"/>
    </xf>
    <xf numFmtId="0" fontId="7" fillId="0" borderId="54" xfId="6" applyFont="1" applyBorder="1" applyAlignment="1">
      <alignment horizontal="distributed" vertical="center"/>
    </xf>
    <xf numFmtId="0" fontId="7" fillId="0" borderId="55" xfId="6" applyFont="1" applyBorder="1" applyAlignment="1">
      <alignment horizontal="distributed" vertical="center"/>
    </xf>
    <xf numFmtId="177" fontId="8" fillId="0" borderId="55" xfId="6" applyNumberFormat="1" applyFont="1" applyBorder="1" applyAlignment="1" applyProtection="1">
      <alignment horizontal="center" vertical="center" shrinkToFit="1"/>
      <protection locked="0"/>
    </xf>
    <xf numFmtId="0" fontId="8" fillId="10" borderId="31" xfId="8" applyFont="1" applyFill="1" applyBorder="1" applyAlignment="1" applyProtection="1">
      <alignment horizontal="center" vertical="center" shrinkToFit="1"/>
      <protection locked="0"/>
    </xf>
    <xf numFmtId="0" fontId="8" fillId="10" borderId="32" xfId="8" applyFont="1" applyFill="1" applyBorder="1" applyAlignment="1" applyProtection="1">
      <alignment horizontal="center" vertical="center" shrinkToFit="1"/>
      <protection locked="0"/>
    </xf>
    <xf numFmtId="0" fontId="8" fillId="10" borderId="33" xfId="8" applyFont="1" applyFill="1" applyBorder="1" applyAlignment="1" applyProtection="1">
      <alignment horizontal="center" vertical="center" shrinkToFit="1"/>
      <protection locked="0"/>
    </xf>
    <xf numFmtId="0" fontId="0" fillId="9" borderId="31" xfId="6" applyFont="1" applyFill="1" applyBorder="1" applyAlignment="1" applyProtection="1">
      <alignment horizontal="left" vertical="center" shrinkToFit="1"/>
      <protection locked="0"/>
    </xf>
    <xf numFmtId="0" fontId="3" fillId="9" borderId="32" xfId="6" applyFill="1" applyBorder="1" applyAlignment="1" applyProtection="1">
      <alignment horizontal="left" vertical="center" shrinkToFit="1"/>
      <protection locked="0"/>
    </xf>
    <xf numFmtId="0" fontId="3" fillId="9" borderId="33" xfId="6" applyFill="1" applyBorder="1" applyAlignment="1" applyProtection="1">
      <alignment horizontal="left" vertical="center" shrinkToFit="1"/>
      <protection locked="0"/>
    </xf>
    <xf numFmtId="0" fontId="8" fillId="9" borderId="31" xfId="8" applyFont="1" applyFill="1" applyBorder="1" applyAlignment="1" applyProtection="1">
      <alignment horizontal="left" vertical="center" shrinkToFit="1"/>
      <protection locked="0"/>
    </xf>
    <xf numFmtId="0" fontId="8" fillId="9" borderId="32" xfId="8" applyFont="1" applyFill="1" applyBorder="1" applyAlignment="1" applyProtection="1">
      <alignment horizontal="left" vertical="center" shrinkToFit="1"/>
      <protection locked="0"/>
    </xf>
    <xf numFmtId="0" fontId="8" fillId="9" borderId="33" xfId="8" applyFont="1" applyFill="1" applyBorder="1" applyAlignment="1" applyProtection="1">
      <alignment horizontal="left" vertical="center" shrinkToFit="1"/>
      <protection locked="0"/>
    </xf>
    <xf numFmtId="0" fontId="8" fillId="9" borderId="31" xfId="8" applyFont="1" applyFill="1" applyBorder="1" applyAlignment="1" applyProtection="1">
      <alignment horizontal="center" vertical="center"/>
      <protection locked="0"/>
    </xf>
    <xf numFmtId="0" fontId="8" fillId="9" borderId="32" xfId="8" applyFont="1" applyFill="1" applyBorder="1" applyAlignment="1" applyProtection="1">
      <alignment horizontal="center" vertical="center"/>
      <protection locked="0"/>
    </xf>
    <xf numFmtId="0" fontId="8" fillId="9" borderId="33" xfId="8" applyFont="1" applyFill="1" applyBorder="1" applyAlignment="1" applyProtection="1">
      <alignment horizontal="center" vertical="center"/>
      <protection locked="0"/>
    </xf>
    <xf numFmtId="0" fontId="7" fillId="6" borderId="0" xfId="8" applyFont="1" applyFill="1" applyAlignment="1" applyProtection="1">
      <alignment horizontal="center" vertical="center" shrinkToFit="1"/>
      <protection locked="0"/>
    </xf>
    <xf numFmtId="0" fontId="0" fillId="9" borderId="32" xfId="6" applyFont="1" applyFill="1" applyBorder="1" applyAlignment="1" applyProtection="1">
      <alignment horizontal="left" vertical="center" shrinkToFit="1"/>
      <protection locked="0"/>
    </xf>
    <xf numFmtId="0" fontId="0" fillId="9" borderId="33" xfId="6" applyFont="1" applyFill="1" applyBorder="1" applyAlignment="1" applyProtection="1">
      <alignment horizontal="left" vertical="center" shrinkToFit="1"/>
      <protection locked="0"/>
    </xf>
    <xf numFmtId="0" fontId="8" fillId="9" borderId="31" xfId="8" applyFont="1" applyFill="1" applyBorder="1" applyAlignment="1" applyProtection="1">
      <alignment horizontal="center" vertical="center" shrinkToFit="1"/>
      <protection locked="0"/>
    </xf>
    <xf numFmtId="0" fontId="8" fillId="9" borderId="32" xfId="8" applyFont="1" applyFill="1" applyBorder="1" applyAlignment="1" applyProtection="1">
      <alignment horizontal="center" vertical="center" shrinkToFit="1"/>
      <protection locked="0"/>
    </xf>
    <xf numFmtId="0" fontId="8" fillId="9" borderId="33" xfId="8" applyFont="1" applyFill="1" applyBorder="1" applyAlignment="1" applyProtection="1">
      <alignment horizontal="center" vertical="center" shrinkToFit="1"/>
      <protection locked="0"/>
    </xf>
    <xf numFmtId="0" fontId="3" fillId="9" borderId="31" xfId="6" applyFill="1" applyBorder="1" applyAlignment="1" applyProtection="1">
      <alignment horizontal="left" vertical="center" shrinkToFit="1"/>
      <protection locked="0"/>
    </xf>
    <xf numFmtId="0" fontId="8" fillId="10" borderId="31" xfId="8" applyFont="1" applyFill="1" applyBorder="1" applyAlignment="1" applyProtection="1">
      <alignment horizontal="center" vertical="center"/>
      <protection locked="0"/>
    </xf>
    <xf numFmtId="0" fontId="8" fillId="10" borderId="32" xfId="8" applyFont="1" applyFill="1" applyBorder="1" applyAlignment="1" applyProtection="1">
      <alignment horizontal="center" vertical="center"/>
      <protection locked="0"/>
    </xf>
    <xf numFmtId="0" fontId="8" fillId="10" borderId="33" xfId="8" applyFont="1" applyFill="1" applyBorder="1" applyAlignment="1" applyProtection="1">
      <alignment horizontal="center" vertical="center"/>
      <protection locked="0"/>
    </xf>
    <xf numFmtId="0" fontId="8" fillId="9" borderId="31" xfId="8" applyFont="1" applyFill="1" applyBorder="1" applyAlignment="1" applyProtection="1">
      <alignment horizontal="center" vertical="center" wrapText="1"/>
      <protection locked="0"/>
    </xf>
    <xf numFmtId="0" fontId="8" fillId="9" borderId="32" xfId="8" applyFont="1" applyFill="1" applyBorder="1" applyAlignment="1" applyProtection="1">
      <alignment horizontal="center" vertical="center" wrapText="1"/>
      <protection locked="0"/>
    </xf>
    <xf numFmtId="0" fontId="8" fillId="9" borderId="33" xfId="8" applyFont="1" applyFill="1" applyBorder="1" applyAlignment="1" applyProtection="1">
      <alignment horizontal="center" vertical="center" wrapText="1"/>
      <protection locked="0"/>
    </xf>
    <xf numFmtId="0" fontId="7" fillId="10" borderId="6" xfId="8" applyFont="1" applyFill="1" applyBorder="1" applyAlignment="1">
      <alignment horizontal="center" shrinkToFit="1"/>
    </xf>
    <xf numFmtId="0" fontId="7" fillId="10" borderId="16" xfId="8" applyFont="1" applyFill="1" applyBorder="1" applyAlignment="1">
      <alignment horizontal="center" shrinkToFit="1"/>
    </xf>
    <xf numFmtId="0" fontId="7" fillId="10" borderId="3" xfId="8" applyFont="1" applyFill="1" applyBorder="1" applyAlignment="1">
      <alignment horizontal="center" shrinkToFit="1"/>
    </xf>
    <xf numFmtId="0" fontId="7" fillId="10" borderId="4" xfId="8" applyFont="1" applyFill="1" applyBorder="1" applyAlignment="1">
      <alignment horizontal="center" shrinkToFit="1"/>
    </xf>
    <xf numFmtId="0" fontId="7" fillId="10" borderId="5" xfId="8" applyFont="1" applyFill="1" applyBorder="1" applyAlignment="1">
      <alignment horizontal="center" shrinkToFit="1"/>
    </xf>
    <xf numFmtId="0" fontId="7" fillId="10" borderId="31" xfId="8" applyFont="1" applyFill="1" applyBorder="1" applyAlignment="1">
      <alignment horizontal="center" shrinkToFit="1"/>
    </xf>
    <xf numFmtId="0" fontId="7" fillId="10" borderId="32" xfId="8" applyFont="1" applyFill="1" applyBorder="1" applyAlignment="1">
      <alignment horizontal="center" shrinkToFit="1"/>
    </xf>
    <xf numFmtId="0" fontId="7" fillId="10" borderId="33" xfId="8" applyFont="1" applyFill="1" applyBorder="1" applyAlignment="1">
      <alignment horizontal="center" shrinkToFit="1"/>
    </xf>
    <xf numFmtId="0" fontId="7" fillId="10" borderId="31" xfId="8" applyFont="1" applyFill="1" applyBorder="1" applyAlignment="1">
      <alignment horizontal="center"/>
    </xf>
    <xf numFmtId="0" fontId="7" fillId="10" borderId="32" xfId="8" applyFont="1" applyFill="1" applyBorder="1" applyAlignment="1">
      <alignment horizontal="center"/>
    </xf>
    <xf numFmtId="0" fontId="7" fillId="10" borderId="33" xfId="8" applyFont="1" applyFill="1" applyBorder="1" applyAlignment="1">
      <alignment horizontal="center"/>
    </xf>
    <xf numFmtId="0" fontId="7" fillId="10" borderId="3" xfId="8" applyFont="1" applyFill="1" applyBorder="1" applyAlignment="1">
      <alignment horizontal="center"/>
    </xf>
    <xf numFmtId="0" fontId="7" fillId="10" borderId="4" xfId="8" applyFont="1" applyFill="1" applyBorder="1" applyAlignment="1">
      <alignment horizontal="center"/>
    </xf>
    <xf numFmtId="0" fontId="7" fillId="10" borderId="40" xfId="8" applyFont="1" applyFill="1" applyBorder="1" applyAlignment="1">
      <alignment horizontal="center"/>
    </xf>
    <xf numFmtId="0" fontId="36" fillId="7" borderId="22" xfId="8" applyFont="1" applyFill="1" applyBorder="1" applyAlignment="1">
      <alignment horizontal="center" vertical="center" wrapText="1" shrinkToFit="1"/>
    </xf>
    <xf numFmtId="0" fontId="36" fillId="7" borderId="38" xfId="8" applyFont="1" applyFill="1" applyBorder="1" applyAlignment="1">
      <alignment horizontal="center" vertical="center" shrinkToFit="1"/>
    </xf>
    <xf numFmtId="0" fontId="36" fillId="7" borderId="7" xfId="8" applyFont="1" applyFill="1" applyBorder="1" applyAlignment="1">
      <alignment horizontal="center" vertical="center" shrinkToFit="1"/>
    </xf>
    <xf numFmtId="0" fontId="36" fillId="7" borderId="9" xfId="8" applyFont="1" applyFill="1" applyBorder="1" applyAlignment="1">
      <alignment horizontal="center" vertical="center" shrinkToFit="1"/>
    </xf>
    <xf numFmtId="0" fontId="36" fillId="7" borderId="22" xfId="8" applyFont="1" applyFill="1" applyBorder="1" applyAlignment="1">
      <alignment horizontal="center" vertical="center"/>
    </xf>
    <xf numFmtId="0" fontId="36" fillId="7" borderId="21" xfId="8" applyFont="1" applyFill="1" applyBorder="1" applyAlignment="1">
      <alignment horizontal="center" vertical="center"/>
    </xf>
    <xf numFmtId="0" fontId="36" fillId="7" borderId="38" xfId="8" applyFont="1" applyFill="1" applyBorder="1" applyAlignment="1">
      <alignment horizontal="center" vertical="center"/>
    </xf>
    <xf numFmtId="0" fontId="36" fillId="7" borderId="7" xfId="8" applyFont="1" applyFill="1" applyBorder="1" applyAlignment="1">
      <alignment horizontal="center" vertical="center"/>
    </xf>
    <xf numFmtId="0" fontId="36" fillId="7" borderId="8" xfId="8" applyFont="1" applyFill="1" applyBorder="1" applyAlignment="1">
      <alignment horizontal="center" vertical="center"/>
    </xf>
    <xf numFmtId="0" fontId="36" fillId="7" borderId="9" xfId="8" applyFont="1" applyFill="1" applyBorder="1" applyAlignment="1">
      <alignment horizontal="center" vertical="center"/>
    </xf>
    <xf numFmtId="0" fontId="36" fillId="7" borderId="23" xfId="8" applyFont="1" applyFill="1" applyBorder="1" applyAlignment="1">
      <alignment horizontal="center" vertical="center"/>
    </xf>
    <xf numFmtId="0" fontId="36" fillId="7" borderId="39" xfId="8" applyFont="1" applyFill="1" applyBorder="1" applyAlignment="1">
      <alignment horizontal="center" vertical="center"/>
    </xf>
    <xf numFmtId="0" fontId="7" fillId="9" borderId="22" xfId="8" applyFont="1" applyFill="1" applyBorder="1" applyAlignment="1">
      <alignment horizontal="center" shrinkToFit="1"/>
    </xf>
    <xf numFmtId="0" fontId="7" fillId="9" borderId="21" xfId="8" applyFont="1" applyFill="1" applyBorder="1" applyAlignment="1">
      <alignment horizontal="center" shrinkToFit="1"/>
    </xf>
    <xf numFmtId="0" fontId="7" fillId="9" borderId="38" xfId="8" applyFont="1" applyFill="1" applyBorder="1" applyAlignment="1">
      <alignment horizontal="center" shrinkToFit="1"/>
    </xf>
    <xf numFmtId="0" fontId="7" fillId="10" borderId="7" xfId="8" applyFont="1" applyFill="1" applyBorder="1" applyAlignment="1">
      <alignment horizontal="center" shrinkToFit="1"/>
    </xf>
    <xf numFmtId="0" fontId="7" fillId="10" borderId="8" xfId="8" applyFont="1" applyFill="1" applyBorder="1" applyAlignment="1">
      <alignment horizontal="center" shrinkToFit="1"/>
    </xf>
    <xf numFmtId="0" fontId="7" fillId="10" borderId="9" xfId="8" applyFont="1" applyFill="1" applyBorder="1" applyAlignment="1">
      <alignment horizontal="center" shrinkToFit="1"/>
    </xf>
    <xf numFmtId="0" fontId="7" fillId="10" borderId="31" xfId="8" applyFont="1" applyFill="1" applyBorder="1" applyAlignment="1">
      <alignment horizontal="center" wrapText="1" shrinkToFit="1"/>
    </xf>
    <xf numFmtId="0" fontId="7" fillId="10" borderId="32" xfId="8" applyFont="1" applyFill="1" applyBorder="1" applyAlignment="1">
      <alignment horizontal="center" wrapText="1" shrinkToFit="1"/>
    </xf>
    <xf numFmtId="0" fontId="7" fillId="10" borderId="33" xfId="8" applyFont="1" applyFill="1" applyBorder="1" applyAlignment="1">
      <alignment horizontal="center" wrapText="1" shrinkToFit="1"/>
    </xf>
    <xf numFmtId="0" fontId="16" fillId="7" borderId="27" xfId="8" applyFont="1" applyFill="1" applyBorder="1" applyAlignment="1">
      <alignment horizontal="distributed" vertical="center" wrapText="1" shrinkToFit="1"/>
    </xf>
    <xf numFmtId="0" fontId="16" fillId="7" borderId="21" xfId="8" applyFont="1" applyFill="1" applyBorder="1" applyAlignment="1">
      <alignment horizontal="distributed" vertical="center" shrinkToFit="1"/>
    </xf>
    <xf numFmtId="0" fontId="16" fillId="7" borderId="23" xfId="8" applyFont="1" applyFill="1" applyBorder="1" applyAlignment="1">
      <alignment horizontal="distributed" vertical="center" shrinkToFit="1"/>
    </xf>
    <xf numFmtId="0" fontId="16" fillId="7" borderId="17" xfId="8" applyFont="1" applyFill="1" applyBorder="1" applyAlignment="1">
      <alignment horizontal="distributed" vertical="center" shrinkToFit="1"/>
    </xf>
    <xf numFmtId="0" fontId="16" fillId="7" borderId="0" xfId="8" applyFont="1" applyFill="1" applyAlignment="1">
      <alignment horizontal="distributed" vertical="center" shrinkToFit="1"/>
    </xf>
    <xf numFmtId="0" fontId="16" fillId="7" borderId="18" xfId="8" applyFont="1" applyFill="1" applyBorder="1" applyAlignment="1">
      <alignment horizontal="distributed" vertical="center" shrinkToFit="1"/>
    </xf>
    <xf numFmtId="0" fontId="36" fillId="7" borderId="27" xfId="8" applyFont="1" applyFill="1" applyBorder="1" applyAlignment="1">
      <alignment horizontal="center" vertical="center"/>
    </xf>
    <xf numFmtId="0" fontId="36" fillId="7" borderId="19" xfId="8" applyFont="1" applyFill="1" applyBorder="1" applyAlignment="1">
      <alignment horizontal="center" vertical="center"/>
    </xf>
    <xf numFmtId="0" fontId="36" fillId="7" borderId="22" xfId="8" applyFont="1" applyFill="1" applyBorder="1" applyAlignment="1">
      <alignment horizontal="center" vertical="center" shrinkToFit="1"/>
    </xf>
    <xf numFmtId="0" fontId="36" fillId="7" borderId="21" xfId="8" applyFont="1" applyFill="1" applyBorder="1" applyAlignment="1">
      <alignment horizontal="center" vertical="center" shrinkToFit="1"/>
    </xf>
    <xf numFmtId="0" fontId="36" fillId="7" borderId="8" xfId="8" applyFont="1" applyFill="1" applyBorder="1" applyAlignment="1">
      <alignment horizontal="center" vertical="center" shrinkToFit="1"/>
    </xf>
    <xf numFmtId="0" fontId="36" fillId="7" borderId="15" xfId="8" applyFont="1" applyFill="1" applyBorder="1" applyAlignment="1">
      <alignment horizontal="center" vertical="center" shrinkToFit="1"/>
    </xf>
    <xf numFmtId="0" fontId="36" fillId="7" borderId="11" xfId="8" applyFont="1" applyFill="1" applyBorder="1" applyAlignment="1">
      <alignment horizontal="center" vertical="center" shrinkToFit="1"/>
    </xf>
    <xf numFmtId="0" fontId="8" fillId="10" borderId="112" xfId="8" applyFont="1" applyFill="1" applyBorder="1" applyAlignment="1">
      <alignment horizontal="center" vertical="top" textRotation="255" shrinkToFit="1"/>
    </xf>
    <xf numFmtId="0" fontId="8" fillId="10" borderId="121" xfId="8" applyFont="1" applyFill="1" applyBorder="1" applyAlignment="1">
      <alignment horizontal="center" vertical="top" textRotation="255" shrinkToFit="1"/>
    </xf>
    <xf numFmtId="0" fontId="8" fillId="10" borderId="106" xfId="8" applyFont="1" applyFill="1" applyBorder="1" applyAlignment="1">
      <alignment horizontal="center" vertical="top" textRotation="255" shrinkToFit="1"/>
    </xf>
    <xf numFmtId="0" fontId="8" fillId="10" borderId="113" xfId="8" applyFont="1" applyFill="1" applyBorder="1" applyAlignment="1">
      <alignment horizontal="center" vertical="top" textRotation="255" shrinkToFit="1"/>
    </xf>
    <xf numFmtId="0" fontId="8" fillId="10" borderId="122" xfId="8" applyFont="1" applyFill="1" applyBorder="1" applyAlignment="1">
      <alignment horizontal="center" vertical="top" textRotation="255" shrinkToFit="1"/>
    </xf>
    <xf numFmtId="0" fontId="8" fillId="10" borderId="107" xfId="8" applyFont="1" applyFill="1" applyBorder="1" applyAlignment="1">
      <alignment horizontal="center" vertical="top" textRotation="255" shrinkToFit="1"/>
    </xf>
    <xf numFmtId="0" fontId="8" fillId="10" borderId="111" xfId="8" applyFont="1" applyFill="1" applyBorder="1" applyAlignment="1">
      <alignment horizontal="center" vertical="top" textRotation="255" shrinkToFit="1"/>
    </xf>
    <xf numFmtId="0" fontId="8" fillId="10" borderId="120" xfId="8" applyFont="1" applyFill="1" applyBorder="1" applyAlignment="1">
      <alignment horizontal="center" vertical="top" textRotation="255" shrinkToFit="1"/>
    </xf>
    <xf numFmtId="0" fontId="8" fillId="10" borderId="105" xfId="8" applyFont="1" applyFill="1" applyBorder="1" applyAlignment="1">
      <alignment horizontal="center" vertical="top" textRotation="255" shrinkToFit="1"/>
    </xf>
    <xf numFmtId="0" fontId="7" fillId="10" borderId="8" xfId="8" applyFont="1" applyFill="1" applyBorder="1" applyAlignment="1">
      <alignment horizontal="center"/>
    </xf>
    <xf numFmtId="0" fontId="7" fillId="10" borderId="9" xfId="8" applyFont="1" applyFill="1" applyBorder="1" applyAlignment="1">
      <alignment horizontal="center"/>
    </xf>
    <xf numFmtId="0" fontId="7" fillId="10" borderId="8" xfId="6" applyFont="1" applyFill="1" applyBorder="1" applyAlignment="1">
      <alignment horizontal="center"/>
    </xf>
    <xf numFmtId="0" fontId="7" fillId="10" borderId="9" xfId="6" applyFont="1" applyFill="1" applyBorder="1" applyAlignment="1">
      <alignment horizontal="center"/>
    </xf>
    <xf numFmtId="0" fontId="8" fillId="10" borderId="51" xfId="8" applyFont="1" applyFill="1" applyBorder="1" applyAlignment="1">
      <alignment horizontal="center" vertical="top" textRotation="255" shrinkToFit="1"/>
    </xf>
    <xf numFmtId="0" fontId="8" fillId="10" borderId="50" xfId="8" applyFont="1" applyFill="1" applyBorder="1" applyAlignment="1">
      <alignment horizontal="center" vertical="top" textRotation="255" shrinkToFit="1"/>
    </xf>
    <xf numFmtId="0" fontId="8" fillId="10" borderId="129" xfId="8" applyFont="1" applyFill="1" applyBorder="1" applyAlignment="1">
      <alignment horizontal="center" vertical="top" textRotation="255" shrinkToFit="1"/>
    </xf>
    <xf numFmtId="0" fontId="8" fillId="10" borderId="110" xfId="8" applyFont="1" applyFill="1" applyBorder="1" applyAlignment="1">
      <alignment horizontal="center" vertical="top" textRotation="255" shrinkToFit="1"/>
    </xf>
    <xf numFmtId="0" fontId="8" fillId="10" borderId="103" xfId="8" applyFont="1" applyFill="1" applyBorder="1" applyAlignment="1">
      <alignment horizontal="center" vertical="top" textRotation="255" shrinkToFit="1"/>
    </xf>
    <xf numFmtId="0" fontId="8" fillId="10" borderId="104" xfId="8" applyFont="1" applyFill="1" applyBorder="1" applyAlignment="1">
      <alignment horizontal="center" vertical="top" textRotation="255" shrinkToFit="1"/>
    </xf>
    <xf numFmtId="0" fontId="7" fillId="10" borderId="105" xfId="8" applyFont="1" applyFill="1" applyBorder="1" applyAlignment="1">
      <alignment horizontal="center" shrinkToFit="1"/>
    </xf>
    <xf numFmtId="0" fontId="7" fillId="10" borderId="106" xfId="6" applyFont="1" applyFill="1" applyBorder="1" applyAlignment="1">
      <alignment horizontal="center" shrinkToFit="1"/>
    </xf>
    <xf numFmtId="0" fontId="7" fillId="10" borderId="107" xfId="6" applyFont="1" applyFill="1" applyBorder="1" applyAlignment="1">
      <alignment horizontal="center" shrinkToFit="1"/>
    </xf>
    <xf numFmtId="0" fontId="7" fillId="10" borderId="8" xfId="6" applyFont="1" applyFill="1" applyBorder="1" applyAlignment="1">
      <alignment horizontal="center" shrinkToFit="1"/>
    </xf>
    <xf numFmtId="0" fontId="7" fillId="10" borderId="9" xfId="6" applyFont="1" applyFill="1" applyBorder="1" applyAlignment="1">
      <alignment horizontal="center" shrinkToFit="1"/>
    </xf>
    <xf numFmtId="0" fontId="7" fillId="10" borderId="31" xfId="6" applyFont="1" applyFill="1" applyBorder="1" applyAlignment="1">
      <alignment horizontal="center" shrinkToFit="1"/>
    </xf>
    <xf numFmtId="0" fontId="7" fillId="10" borderId="32" xfId="6" applyFont="1" applyFill="1" applyBorder="1" applyAlignment="1">
      <alignment horizontal="center" shrinkToFit="1"/>
    </xf>
    <xf numFmtId="0" fontId="7" fillId="10" borderId="33" xfId="6" applyFont="1" applyFill="1" applyBorder="1" applyAlignment="1">
      <alignment horizontal="center" shrinkToFit="1"/>
    </xf>
    <xf numFmtId="0" fontId="52" fillId="9" borderId="7" xfId="8" applyFont="1" applyFill="1" applyBorder="1" applyAlignment="1">
      <alignment horizontal="center" shrinkToFit="1"/>
    </xf>
    <xf numFmtId="0" fontId="52" fillId="9" borderId="8" xfId="8" applyFont="1" applyFill="1" applyBorder="1" applyAlignment="1">
      <alignment horizontal="center" shrinkToFit="1"/>
    </xf>
    <xf numFmtId="0" fontId="52" fillId="9" borderId="9" xfId="8" applyFont="1" applyFill="1" applyBorder="1" applyAlignment="1">
      <alignment horizontal="center" shrinkToFit="1"/>
    </xf>
    <xf numFmtId="0" fontId="10" fillId="9" borderId="7" xfId="8" applyFont="1" applyFill="1" applyBorder="1" applyAlignment="1">
      <alignment horizontal="center"/>
    </xf>
    <xf numFmtId="0" fontId="10" fillId="9" borderId="8" xfId="8" applyFont="1" applyFill="1" applyBorder="1" applyAlignment="1">
      <alignment horizontal="center"/>
    </xf>
    <xf numFmtId="0" fontId="10" fillId="9" borderId="9" xfId="8" applyFont="1" applyFill="1" applyBorder="1" applyAlignment="1">
      <alignment horizontal="center"/>
    </xf>
    <xf numFmtId="0" fontId="8" fillId="9" borderId="0" xfId="8" applyFont="1" applyFill="1" applyAlignment="1">
      <alignment vertical="top" wrapText="1"/>
    </xf>
    <xf numFmtId="0" fontId="8" fillId="9" borderId="108" xfId="6" applyFont="1" applyFill="1" applyBorder="1" applyAlignment="1">
      <alignment vertical="top" wrapText="1"/>
    </xf>
    <xf numFmtId="0" fontId="8" fillId="9" borderId="4" xfId="6" applyFont="1" applyFill="1" applyBorder="1" applyAlignment="1">
      <alignment vertical="top" wrapText="1"/>
    </xf>
    <xf numFmtId="0" fontId="8" fillId="9" borderId="5" xfId="6" applyFont="1" applyFill="1" applyBorder="1" applyAlignment="1">
      <alignment vertical="top" wrapText="1"/>
    </xf>
    <xf numFmtId="0" fontId="8" fillId="9" borderId="118" xfId="6" applyFont="1" applyFill="1" applyBorder="1" applyAlignment="1">
      <alignment vertical="top" wrapText="1"/>
    </xf>
    <xf numFmtId="0" fontId="8" fillId="9" borderId="0" xfId="6" applyFont="1" applyFill="1" applyAlignment="1">
      <alignment vertical="top" wrapText="1"/>
    </xf>
    <xf numFmtId="0" fontId="8" fillId="9" borderId="16" xfId="6" applyFont="1" applyFill="1" applyBorder="1" applyAlignment="1">
      <alignment vertical="top" wrapText="1"/>
    </xf>
    <xf numFmtId="0" fontId="8" fillId="9" borderId="111" xfId="8" applyFont="1" applyFill="1" applyBorder="1" applyAlignment="1">
      <alignment horizontal="center" vertical="top" textRotation="255" shrinkToFit="1"/>
    </xf>
    <xf numFmtId="0" fontId="8" fillId="9" borderId="120" xfId="8" applyFont="1" applyFill="1" applyBorder="1" applyAlignment="1">
      <alignment horizontal="center" vertical="top" textRotation="255" shrinkToFit="1"/>
    </xf>
    <xf numFmtId="0" fontId="8" fillId="9" borderId="105" xfId="8" applyFont="1" applyFill="1" applyBorder="1" applyAlignment="1">
      <alignment horizontal="center" vertical="top" textRotation="255" shrinkToFit="1"/>
    </xf>
    <xf numFmtId="0" fontId="8" fillId="9" borderId="112" xfId="8" applyFont="1" applyFill="1" applyBorder="1" applyAlignment="1">
      <alignment horizontal="center" vertical="top" textRotation="255" shrinkToFit="1"/>
    </xf>
    <xf numFmtId="0" fontId="8" fillId="9" borderId="121" xfId="8" applyFont="1" applyFill="1" applyBorder="1" applyAlignment="1">
      <alignment horizontal="center" vertical="top" textRotation="255" shrinkToFit="1"/>
    </xf>
    <xf numFmtId="0" fontId="8" fillId="9" borderId="106" xfId="8" applyFont="1" applyFill="1" applyBorder="1" applyAlignment="1">
      <alignment horizontal="center" vertical="top" textRotation="255" shrinkToFit="1"/>
    </xf>
    <xf numFmtId="0" fontId="8" fillId="9" borderId="16" xfId="8" applyFont="1" applyFill="1" applyBorder="1" applyAlignment="1">
      <alignment vertical="top" wrapText="1"/>
    </xf>
    <xf numFmtId="0" fontId="8" fillId="9" borderId="8" xfId="8" applyFont="1" applyFill="1" applyBorder="1" applyAlignment="1">
      <alignment horizontal="center" vertical="top" shrinkToFit="1"/>
    </xf>
    <xf numFmtId="0" fontId="8" fillId="9" borderId="9" xfId="8" applyFont="1" applyFill="1" applyBorder="1" applyAlignment="1">
      <alignment horizontal="center" vertical="top" shrinkToFit="1"/>
    </xf>
    <xf numFmtId="0" fontId="8" fillId="9" borderId="110" xfId="8" applyFont="1" applyFill="1" applyBorder="1" applyAlignment="1">
      <alignment horizontal="center" vertical="top" textRotation="255" shrinkToFit="1"/>
    </xf>
    <xf numFmtId="0" fontId="8" fillId="9" borderId="103" xfId="8" applyFont="1" applyFill="1" applyBorder="1" applyAlignment="1">
      <alignment horizontal="center" vertical="top" textRotation="255" shrinkToFit="1"/>
    </xf>
    <xf numFmtId="0" fontId="8" fillId="9" borderId="104" xfId="8" applyFont="1" applyFill="1" applyBorder="1" applyAlignment="1">
      <alignment horizontal="center" vertical="top" textRotation="255" shrinkToFit="1"/>
    </xf>
    <xf numFmtId="0" fontId="8" fillId="10" borderId="3" xfId="8" applyFont="1" applyFill="1" applyBorder="1" applyAlignment="1">
      <alignment horizontal="center" vertical="top" textRotation="255" wrapText="1" shrinkToFit="1"/>
    </xf>
    <xf numFmtId="0" fontId="8" fillId="10" borderId="4" xfId="8" applyFont="1" applyFill="1" applyBorder="1" applyAlignment="1">
      <alignment horizontal="center" vertical="top" textRotation="255" wrapText="1" shrinkToFit="1"/>
    </xf>
    <xf numFmtId="0" fontId="8" fillId="10" borderId="5" xfId="8" applyFont="1" applyFill="1" applyBorder="1" applyAlignment="1">
      <alignment horizontal="center" vertical="top" textRotation="255" wrapText="1" shrinkToFit="1"/>
    </xf>
    <xf numFmtId="0" fontId="8" fillId="10" borderId="6" xfId="8" applyFont="1" applyFill="1" applyBorder="1" applyAlignment="1">
      <alignment horizontal="center" vertical="top" textRotation="255" wrapText="1" shrinkToFit="1"/>
    </xf>
    <xf numFmtId="0" fontId="8" fillId="10" borderId="0" xfId="8" applyFont="1" applyFill="1" applyAlignment="1">
      <alignment horizontal="center" vertical="top" textRotation="255" wrapText="1" shrinkToFit="1"/>
    </xf>
    <xf numFmtId="0" fontId="8" fillId="10" borderId="16" xfId="8" applyFont="1" applyFill="1" applyBorder="1" applyAlignment="1">
      <alignment horizontal="center" vertical="top" textRotation="255" wrapText="1" shrinkToFit="1"/>
    </xf>
    <xf numFmtId="0" fontId="7" fillId="10" borderId="28" xfId="8" applyFont="1" applyFill="1" applyBorder="1" applyAlignment="1">
      <alignment horizontal="center"/>
    </xf>
    <xf numFmtId="0" fontId="7" fillId="10" borderId="10" xfId="8" applyFont="1" applyFill="1" applyBorder="1" applyAlignment="1">
      <alignment horizontal="center"/>
    </xf>
    <xf numFmtId="0" fontId="7" fillId="10" borderId="83" xfId="8" applyFont="1" applyFill="1" applyBorder="1" applyAlignment="1">
      <alignment horizontal="center"/>
    </xf>
    <xf numFmtId="0" fontId="7" fillId="10" borderId="28" xfId="8" applyFont="1" applyFill="1" applyBorder="1" applyAlignment="1">
      <alignment horizontal="center" shrinkToFit="1"/>
    </xf>
    <xf numFmtId="0" fontId="7" fillId="10" borderId="83" xfId="8" applyFont="1" applyFill="1" applyBorder="1" applyAlignment="1">
      <alignment horizontal="center" shrinkToFit="1"/>
    </xf>
    <xf numFmtId="0" fontId="8" fillId="10" borderId="125" xfId="8" applyFont="1" applyFill="1" applyBorder="1" applyAlignment="1">
      <alignment horizontal="center" vertical="top" textRotation="255" shrinkToFit="1"/>
    </xf>
    <xf numFmtId="0" fontId="8" fillId="10" borderId="126" xfId="8" applyFont="1" applyFill="1" applyBorder="1" applyAlignment="1">
      <alignment horizontal="center" vertical="top" textRotation="255" shrinkToFit="1"/>
    </xf>
    <xf numFmtId="0" fontId="8" fillId="10" borderId="108" xfId="8" applyFont="1" applyFill="1" applyBorder="1" applyAlignment="1">
      <alignment horizontal="center" vertical="top" textRotation="255" shrinkToFit="1"/>
    </xf>
    <xf numFmtId="0" fontId="8" fillId="10" borderId="4" xfId="8" applyFont="1" applyFill="1" applyBorder="1" applyAlignment="1">
      <alignment horizontal="center" vertical="top" textRotation="255" shrinkToFit="1"/>
    </xf>
    <xf numFmtId="0" fontId="8" fillId="10" borderId="85" xfId="8" applyFont="1" applyFill="1" applyBorder="1" applyAlignment="1">
      <alignment horizontal="center" vertical="top" textRotation="255" shrinkToFit="1"/>
    </xf>
    <xf numFmtId="0" fontId="8" fillId="10" borderId="118" xfId="8" applyFont="1" applyFill="1" applyBorder="1" applyAlignment="1">
      <alignment horizontal="center" vertical="top" textRotation="255" shrinkToFit="1"/>
    </xf>
    <xf numFmtId="0" fontId="8" fillId="10" borderId="0" xfId="8" applyFont="1" applyFill="1" applyAlignment="1">
      <alignment horizontal="center" vertical="top" textRotation="255" shrinkToFit="1"/>
    </xf>
    <xf numFmtId="0" fontId="8" fillId="10" borderId="117" xfId="8" applyFont="1" applyFill="1" applyBorder="1" applyAlignment="1">
      <alignment horizontal="center" vertical="top" textRotation="255" shrinkToFit="1"/>
    </xf>
    <xf numFmtId="0" fontId="8" fillId="10" borderId="94" xfId="8" applyFont="1" applyFill="1" applyBorder="1" applyAlignment="1">
      <alignment horizontal="center" vertical="top" textRotation="255" shrinkToFit="1"/>
    </xf>
    <xf numFmtId="0" fontId="8" fillId="10" borderId="8" xfId="8" applyFont="1" applyFill="1" applyBorder="1" applyAlignment="1">
      <alignment horizontal="center" vertical="top" textRotation="255" shrinkToFit="1"/>
    </xf>
    <xf numFmtId="0" fontId="8" fillId="10" borderId="90" xfId="8" applyFont="1" applyFill="1" applyBorder="1" applyAlignment="1">
      <alignment horizontal="center" vertical="top" textRotation="255" shrinkToFit="1"/>
    </xf>
    <xf numFmtId="0" fontId="8" fillId="10" borderId="108" xfId="8" applyFont="1" applyFill="1" applyBorder="1" applyAlignment="1">
      <alignment vertical="top" textRotation="255" shrinkToFit="1"/>
    </xf>
    <xf numFmtId="0" fontId="8" fillId="10" borderId="4" xfId="8" applyFont="1" applyFill="1" applyBorder="1" applyAlignment="1">
      <alignment vertical="top" textRotation="255" shrinkToFit="1"/>
    </xf>
    <xf numFmtId="0" fontId="8" fillId="10" borderId="5" xfId="8" applyFont="1" applyFill="1" applyBorder="1" applyAlignment="1">
      <alignment vertical="top" textRotation="255" shrinkToFit="1"/>
    </xf>
    <xf numFmtId="0" fontId="8" fillId="10" borderId="118" xfId="8" applyFont="1" applyFill="1" applyBorder="1" applyAlignment="1">
      <alignment vertical="top" textRotation="255" shrinkToFit="1"/>
    </xf>
    <xf numFmtId="0" fontId="8" fillId="10" borderId="0" xfId="8" applyFont="1" applyFill="1" applyAlignment="1">
      <alignment vertical="top" textRotation="255" shrinkToFit="1"/>
    </xf>
    <xf numFmtId="0" fontId="8" fillId="10" borderId="16" xfId="8" applyFont="1" applyFill="1" applyBorder="1" applyAlignment="1">
      <alignment vertical="top" textRotation="255" shrinkToFit="1"/>
    </xf>
    <xf numFmtId="0" fontId="8" fillId="10" borderId="94" xfId="8" applyFont="1" applyFill="1" applyBorder="1" applyAlignment="1">
      <alignment vertical="top" textRotation="255" shrinkToFit="1"/>
    </xf>
    <xf numFmtId="0" fontId="8" fillId="10" borderId="8" xfId="8" applyFont="1" applyFill="1" applyBorder="1" applyAlignment="1">
      <alignment vertical="top" textRotation="255" shrinkToFit="1"/>
    </xf>
    <xf numFmtId="0" fontId="8" fillId="10" borderId="9" xfId="8" applyFont="1" applyFill="1" applyBorder="1" applyAlignment="1">
      <alignment vertical="top" textRotation="255" shrinkToFit="1"/>
    </xf>
    <xf numFmtId="0" fontId="8" fillId="10" borderId="5" xfId="8" applyFont="1" applyFill="1" applyBorder="1" applyAlignment="1">
      <alignment horizontal="center" vertical="top" textRotation="255" shrinkToFit="1"/>
    </xf>
    <xf numFmtId="0" fontId="8" fillId="10" borderId="16" xfId="8" applyFont="1" applyFill="1" applyBorder="1" applyAlignment="1">
      <alignment horizontal="center" vertical="top" textRotation="255" shrinkToFit="1"/>
    </xf>
    <xf numFmtId="0" fontId="8" fillId="10" borderId="9" xfId="8" applyFont="1" applyFill="1" applyBorder="1" applyAlignment="1">
      <alignment horizontal="center" vertical="top" textRotation="255" shrinkToFit="1"/>
    </xf>
    <xf numFmtId="0" fontId="8" fillId="10" borderId="3" xfId="8" applyFont="1" applyFill="1" applyBorder="1" applyAlignment="1">
      <alignment horizontal="center" vertical="top" textRotation="255" shrinkToFit="1"/>
    </xf>
    <xf numFmtId="0" fontId="8" fillId="10" borderId="6" xfId="8" applyFont="1" applyFill="1" applyBorder="1" applyAlignment="1">
      <alignment horizontal="center" vertical="top" textRotation="255" shrinkToFit="1"/>
    </xf>
    <xf numFmtId="0" fontId="8" fillId="10" borderId="7" xfId="8" applyFont="1" applyFill="1" applyBorder="1" applyAlignment="1">
      <alignment horizontal="center" vertical="top" textRotation="255" shrinkToFit="1"/>
    </xf>
    <xf numFmtId="0" fontId="7" fillId="10" borderId="52" xfId="8" applyFont="1" applyFill="1" applyBorder="1" applyAlignment="1">
      <alignment horizontal="center" shrinkToFit="1"/>
    </xf>
    <xf numFmtId="0" fontId="7" fillId="10" borderId="53" xfId="8" applyFont="1" applyFill="1" applyBorder="1" applyAlignment="1">
      <alignment horizontal="center" shrinkToFit="1"/>
    </xf>
    <xf numFmtId="0" fontId="8" fillId="7" borderId="17" xfId="8" applyFont="1" applyFill="1" applyBorder="1" applyAlignment="1">
      <alignment horizontal="center" vertical="top" shrinkToFit="1"/>
    </xf>
    <xf numFmtId="0" fontId="8" fillId="7" borderId="0" xfId="8" applyFont="1" applyFill="1" applyAlignment="1">
      <alignment horizontal="center" vertical="top" shrinkToFit="1"/>
    </xf>
    <xf numFmtId="0" fontId="8" fillId="7" borderId="117" xfId="8" applyFont="1" applyFill="1" applyBorder="1" applyAlignment="1">
      <alignment horizontal="center" vertical="top" shrinkToFit="1"/>
    </xf>
    <xf numFmtId="0" fontId="8" fillId="7" borderId="19" xfId="8" applyFont="1" applyFill="1" applyBorder="1" applyAlignment="1">
      <alignment horizontal="center" vertical="top" shrinkToFit="1"/>
    </xf>
    <xf numFmtId="0" fontId="8" fillId="7" borderId="8" xfId="8" applyFont="1" applyFill="1" applyBorder="1" applyAlignment="1">
      <alignment horizontal="center" vertical="top" shrinkToFit="1"/>
    </xf>
    <xf numFmtId="0" fontId="8" fillId="7" borderId="90" xfId="8" applyFont="1" applyFill="1" applyBorder="1" applyAlignment="1">
      <alignment horizontal="center" vertical="top" shrinkToFit="1"/>
    </xf>
    <xf numFmtId="0" fontId="8" fillId="7" borderId="118" xfId="8" applyFont="1" applyFill="1" applyBorder="1" applyAlignment="1">
      <alignment horizontal="center" vertical="top" textRotation="255" shrinkToFit="1"/>
    </xf>
    <xf numFmtId="0" fontId="8" fillId="7" borderId="117" xfId="8" applyFont="1" applyFill="1" applyBorder="1" applyAlignment="1">
      <alignment horizontal="center" vertical="top" textRotation="255" shrinkToFit="1"/>
    </xf>
    <xf numFmtId="0" fontId="8" fillId="7" borderId="94" xfId="8" applyFont="1" applyFill="1" applyBorder="1" applyAlignment="1">
      <alignment horizontal="center" vertical="top" textRotation="255" shrinkToFit="1"/>
    </xf>
    <xf numFmtId="0" fontId="8" fillId="7" borderId="90" xfId="8" applyFont="1" applyFill="1" applyBorder="1" applyAlignment="1">
      <alignment horizontal="center" vertical="top" textRotation="255" shrinkToFit="1"/>
    </xf>
    <xf numFmtId="0" fontId="8" fillId="7" borderId="119" xfId="8" applyFont="1" applyFill="1" applyBorder="1" applyAlignment="1">
      <alignment horizontal="center" vertical="top" textRotation="255" shrinkToFit="1"/>
    </xf>
    <xf numFmtId="0" fontId="8" fillId="7" borderId="128" xfId="8" applyFont="1" applyFill="1" applyBorder="1" applyAlignment="1">
      <alignment horizontal="center" vertical="top" textRotation="255" shrinkToFit="1"/>
    </xf>
    <xf numFmtId="0" fontId="8" fillId="10" borderId="54" xfId="8" applyFont="1" applyFill="1" applyBorder="1" applyAlignment="1">
      <alignment horizontal="center" vertical="top" textRotation="255" wrapText="1" shrinkToFit="1"/>
    </xf>
    <xf numFmtId="0" fontId="8" fillId="10" borderId="55" xfId="8" applyFont="1" applyFill="1" applyBorder="1" applyAlignment="1">
      <alignment horizontal="center" vertical="top" textRotation="255" wrapText="1" shrinkToFit="1"/>
    </xf>
    <xf numFmtId="0" fontId="8" fillId="10" borderId="123" xfId="8" applyFont="1" applyFill="1" applyBorder="1" applyAlignment="1">
      <alignment horizontal="center" vertical="top" textRotation="255" wrapText="1" shrinkToFit="1"/>
    </xf>
    <xf numFmtId="0" fontId="8" fillId="10" borderId="117" xfId="8" applyFont="1" applyFill="1" applyBorder="1" applyAlignment="1">
      <alignment horizontal="center" vertical="top" textRotation="255" wrapText="1" shrinkToFit="1"/>
    </xf>
    <xf numFmtId="0" fontId="8" fillId="10" borderId="124" xfId="8" applyFont="1" applyFill="1" applyBorder="1" applyAlignment="1">
      <alignment horizontal="center" vertical="top" textRotation="255" shrinkToFit="1"/>
    </xf>
    <xf numFmtId="0" fontId="8" fillId="10" borderId="55" xfId="8" applyFont="1" applyFill="1" applyBorder="1" applyAlignment="1">
      <alignment horizontal="center" vertical="top" textRotation="255" shrinkToFit="1"/>
    </xf>
    <xf numFmtId="0" fontId="8" fillId="10" borderId="56" xfId="8" applyFont="1" applyFill="1" applyBorder="1" applyAlignment="1">
      <alignment horizontal="center" vertical="top" textRotation="255" shrinkToFit="1"/>
    </xf>
    <xf numFmtId="0" fontId="8" fillId="10" borderId="7" xfId="8" applyFont="1" applyFill="1" applyBorder="1" applyAlignment="1">
      <alignment horizontal="center" vertical="top" shrinkToFit="1"/>
    </xf>
    <xf numFmtId="0" fontId="8" fillId="10" borderId="8" xfId="8" applyFont="1" applyFill="1" applyBorder="1" applyAlignment="1">
      <alignment horizontal="center" vertical="top" shrinkToFit="1"/>
    </xf>
    <xf numFmtId="0" fontId="8" fillId="10" borderId="9" xfId="8" applyFont="1" applyFill="1" applyBorder="1" applyAlignment="1">
      <alignment horizontal="center" vertical="top" shrinkToFit="1"/>
    </xf>
    <xf numFmtId="0" fontId="8" fillId="10" borderId="6" xfId="8" applyFont="1" applyFill="1" applyBorder="1" applyAlignment="1">
      <alignment horizontal="center" vertical="top" shrinkToFit="1"/>
    </xf>
    <xf numFmtId="0" fontId="8" fillId="10" borderId="0" xfId="8" applyFont="1" applyFill="1" applyAlignment="1">
      <alignment horizontal="center" vertical="top" shrinkToFit="1"/>
    </xf>
    <xf numFmtId="0" fontId="8" fillId="10" borderId="117" xfId="8" applyFont="1" applyFill="1" applyBorder="1" applyAlignment="1">
      <alignment horizontal="center" vertical="top" shrinkToFit="1"/>
    </xf>
    <xf numFmtId="0" fontId="10" fillId="10" borderId="28" xfId="8" applyFont="1" applyFill="1" applyBorder="1" applyAlignment="1">
      <alignment horizontal="center"/>
    </xf>
    <xf numFmtId="0" fontId="10" fillId="10" borderId="10" xfId="8" applyFont="1" applyFill="1" applyBorder="1" applyAlignment="1">
      <alignment horizontal="center"/>
    </xf>
    <xf numFmtId="0" fontId="10" fillId="10" borderId="83" xfId="8" applyFont="1" applyFill="1" applyBorder="1" applyAlignment="1">
      <alignment horizontal="center"/>
    </xf>
    <xf numFmtId="0" fontId="8" fillId="10" borderId="109" xfId="8" applyFont="1" applyFill="1" applyBorder="1" applyAlignment="1">
      <alignment horizontal="center" vertical="top" textRotation="255" shrinkToFit="1"/>
    </xf>
    <xf numFmtId="0" fontId="8" fillId="10" borderId="119" xfId="8" applyFont="1" applyFill="1" applyBorder="1" applyAlignment="1">
      <alignment horizontal="center" vertical="top" textRotation="255" shrinkToFit="1"/>
    </xf>
    <xf numFmtId="0" fontId="8" fillId="10" borderId="128" xfId="8" applyFont="1" applyFill="1" applyBorder="1" applyAlignment="1">
      <alignment horizontal="center" vertical="top" textRotation="255" shrinkToFit="1"/>
    </xf>
    <xf numFmtId="0" fontId="10" fillId="10" borderId="10" xfId="6" applyFont="1" applyFill="1" applyBorder="1" applyAlignment="1">
      <alignment horizontal="center"/>
    </xf>
    <xf numFmtId="0" fontId="10" fillId="10" borderId="83" xfId="6" applyFont="1" applyFill="1" applyBorder="1" applyAlignment="1">
      <alignment horizontal="center"/>
    </xf>
    <xf numFmtId="0" fontId="8" fillId="10" borderId="110" xfId="8" applyFont="1" applyFill="1" applyBorder="1" applyAlignment="1">
      <alignment horizontal="center" vertical="top" shrinkToFit="1"/>
    </xf>
    <xf numFmtId="0" fontId="8" fillId="10" borderId="103" xfId="8" applyFont="1" applyFill="1" applyBorder="1" applyAlignment="1">
      <alignment horizontal="center" vertical="top" shrinkToFit="1"/>
    </xf>
    <xf numFmtId="0" fontId="8" fillId="10" borderId="104" xfId="8" applyFont="1" applyFill="1" applyBorder="1" applyAlignment="1">
      <alignment horizontal="center" vertical="top" shrinkToFit="1"/>
    </xf>
    <xf numFmtId="0" fontId="10" fillId="10" borderId="87" xfId="8" applyFont="1" applyFill="1" applyBorder="1" applyAlignment="1">
      <alignment horizontal="center"/>
    </xf>
    <xf numFmtId="0" fontId="10" fillId="10" borderId="114" xfId="8" applyFont="1" applyFill="1" applyBorder="1" applyAlignment="1">
      <alignment horizontal="center"/>
    </xf>
    <xf numFmtId="0" fontId="10" fillId="10" borderId="86" xfId="8" applyFont="1" applyFill="1" applyBorder="1" applyAlignment="1">
      <alignment horizontal="center"/>
    </xf>
    <xf numFmtId="0" fontId="10" fillId="10" borderId="115" xfId="8" applyFont="1" applyFill="1" applyBorder="1" applyAlignment="1">
      <alignment horizontal="center"/>
    </xf>
    <xf numFmtId="0" fontId="10" fillId="10" borderId="116" xfId="8" applyFont="1" applyFill="1" applyBorder="1" applyAlignment="1">
      <alignment horizontal="center"/>
    </xf>
    <xf numFmtId="0" fontId="10" fillId="10" borderId="28" xfId="8" applyFont="1" applyFill="1" applyBorder="1" applyAlignment="1">
      <alignment horizontal="center" shrinkToFit="1"/>
    </xf>
    <xf numFmtId="0" fontId="10" fillId="10" borderId="10" xfId="8" applyFont="1" applyFill="1" applyBorder="1" applyAlignment="1">
      <alignment horizontal="center" shrinkToFit="1"/>
    </xf>
    <xf numFmtId="0" fontId="10" fillId="10" borderId="83" xfId="8" applyFont="1" applyFill="1" applyBorder="1" applyAlignment="1">
      <alignment horizontal="center" shrinkToFit="1"/>
    </xf>
    <xf numFmtId="0" fontId="0" fillId="10" borderId="10" xfId="6" applyFont="1" applyFill="1" applyBorder="1" applyAlignment="1">
      <alignment horizontal="center"/>
    </xf>
    <xf numFmtId="0" fontId="8" fillId="10" borderId="127" xfId="8" applyFont="1" applyFill="1" applyBorder="1" applyAlignment="1">
      <alignment horizontal="center" vertical="top" textRotation="255" shrinkToFit="1"/>
    </xf>
    <xf numFmtId="0" fontId="26" fillId="0" borderId="31" xfId="8" applyFont="1" applyFill="1" applyBorder="1" applyAlignment="1" applyProtection="1">
      <alignment horizontal="center" vertical="center" shrinkToFit="1"/>
      <protection locked="0"/>
    </xf>
    <xf numFmtId="0" fontId="26" fillId="0" borderId="33" xfId="8" applyFont="1" applyFill="1" applyBorder="1" applyAlignment="1" applyProtection="1">
      <alignment horizontal="center" vertical="center" shrinkToFit="1"/>
      <protection locked="0"/>
    </xf>
    <xf numFmtId="0" fontId="26" fillId="0" borderId="32" xfId="8" applyFont="1" applyFill="1" applyBorder="1" applyAlignment="1" applyProtection="1">
      <alignment horizontal="center" vertical="center" shrinkToFit="1"/>
      <protection locked="0"/>
    </xf>
    <xf numFmtId="0" fontId="26" fillId="0" borderId="41" xfId="8" applyFont="1" applyFill="1" applyBorder="1" applyAlignment="1" applyProtection="1">
      <alignment horizontal="center" vertical="center" shrinkToFit="1"/>
      <protection locked="0"/>
    </xf>
    <xf numFmtId="0" fontId="26" fillId="0" borderId="131" xfId="8" applyFont="1" applyFill="1" applyBorder="1" applyAlignment="1" applyProtection="1">
      <alignment horizontal="center" vertical="center" shrinkToFit="1"/>
      <protection locked="0"/>
    </xf>
    <xf numFmtId="0" fontId="26" fillId="0" borderId="32" xfId="8" applyFont="1" applyBorder="1" applyAlignment="1" applyProtection="1">
      <alignment horizontal="center" vertical="center" shrinkToFit="1"/>
      <protection locked="0"/>
    </xf>
    <xf numFmtId="0" fontId="26" fillId="0" borderId="41" xfId="8" applyFont="1" applyBorder="1" applyAlignment="1" applyProtection="1">
      <alignment horizontal="center" vertical="center" shrinkToFit="1"/>
      <protection locked="0"/>
    </xf>
    <xf numFmtId="0" fontId="26" fillId="0" borderId="33" xfId="8" applyFont="1" applyBorder="1" applyAlignment="1" applyProtection="1">
      <alignment horizontal="center" vertical="center" shrinkToFit="1"/>
      <protection locked="0"/>
    </xf>
    <xf numFmtId="49" fontId="26" fillId="0" borderId="130" xfId="8" applyNumberFormat="1" applyFont="1" applyFill="1" applyBorder="1" applyAlignment="1" applyProtection="1">
      <alignment horizontal="center" vertical="center" shrinkToFit="1"/>
      <protection locked="0"/>
    </xf>
    <xf numFmtId="49" fontId="26" fillId="0" borderId="32" xfId="8" applyNumberFormat="1" applyFont="1" applyFill="1" applyBorder="1" applyAlignment="1" applyProtection="1">
      <alignment horizontal="center" vertical="center" shrinkToFit="1"/>
      <protection locked="0"/>
    </xf>
    <xf numFmtId="49" fontId="26" fillId="0" borderId="131" xfId="8" applyNumberFormat="1" applyFont="1" applyFill="1" applyBorder="1" applyAlignment="1" applyProtection="1">
      <alignment horizontal="center" vertical="center" shrinkToFit="1"/>
      <protection locked="0"/>
    </xf>
    <xf numFmtId="49" fontId="26" fillId="0" borderId="41" xfId="8" applyNumberFormat="1" applyFont="1" applyFill="1" applyBorder="1" applyAlignment="1" applyProtection="1">
      <alignment horizontal="center" vertical="center" shrinkToFit="1"/>
      <protection locked="0"/>
    </xf>
    <xf numFmtId="49" fontId="26" fillId="0" borderId="31" xfId="8" applyNumberFormat="1" applyFont="1" applyFill="1" applyBorder="1" applyAlignment="1" applyProtection="1">
      <alignment horizontal="center" vertical="center" shrinkToFit="1"/>
      <protection locked="0"/>
    </xf>
    <xf numFmtId="49" fontId="26" fillId="0" borderId="33" xfId="8" applyNumberFormat="1" applyFont="1" applyFill="1" applyBorder="1" applyAlignment="1" applyProtection="1">
      <alignment horizontal="center" vertical="center" shrinkToFit="1"/>
      <protection locked="0"/>
    </xf>
    <xf numFmtId="0" fontId="7" fillId="0" borderId="6" xfId="1" applyFont="1" applyBorder="1" applyAlignment="1">
      <alignment horizontal="left" vertical="center"/>
    </xf>
    <xf numFmtId="0" fontId="7" fillId="0" borderId="0" xfId="1" applyFont="1" applyAlignment="1">
      <alignment horizontal="left" vertical="center"/>
    </xf>
    <xf numFmtId="0" fontId="7" fillId="0" borderId="16" xfId="1" applyFont="1" applyBorder="1" applyAlignment="1">
      <alignment horizontal="left" vertical="center"/>
    </xf>
    <xf numFmtId="0" fontId="7" fillId="0" borderId="49" xfId="1" applyFont="1" applyBorder="1" applyAlignment="1">
      <alignment horizontal="center" vertical="top" textRotation="255" wrapText="1"/>
    </xf>
    <xf numFmtId="0" fontId="7" fillId="0" borderId="50" xfId="1" applyFont="1" applyBorder="1" applyAlignment="1">
      <alignment horizontal="center" vertical="top" textRotation="255" wrapText="1"/>
    </xf>
    <xf numFmtId="0" fontId="62" fillId="0" borderId="6" xfId="1" applyFont="1" applyBorder="1" applyAlignment="1">
      <alignment horizontal="left" vertical="center"/>
    </xf>
    <xf numFmtId="0" fontId="62" fillId="0" borderId="0" xfId="1" applyFont="1" applyAlignment="1">
      <alignment horizontal="left" vertical="center"/>
    </xf>
    <xf numFmtId="0" fontId="62" fillId="0" borderId="16" xfId="1" applyFont="1" applyBorder="1" applyAlignment="1">
      <alignment horizontal="left" vertical="center"/>
    </xf>
    <xf numFmtId="0" fontId="62" fillId="0" borderId="6" xfId="1" applyFont="1" applyBorder="1" applyAlignment="1">
      <alignment horizontal="distributed" vertical="center"/>
    </xf>
    <xf numFmtId="0" fontId="62" fillId="0" borderId="0" xfId="1" applyFont="1" applyAlignment="1">
      <alignment horizontal="distributed" vertical="center"/>
    </xf>
    <xf numFmtId="0" fontId="62" fillId="0" borderId="16" xfId="1" applyFont="1" applyBorder="1" applyAlignment="1">
      <alignment horizontal="distributed"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52" xfId="1" applyFont="1" applyBorder="1" applyAlignment="1">
      <alignment horizontal="distributed" vertical="center"/>
    </xf>
    <xf numFmtId="0" fontId="7" fillId="0" borderId="2" xfId="1" applyFont="1" applyBorder="1" applyAlignment="1">
      <alignment horizontal="distributed" vertical="center"/>
    </xf>
    <xf numFmtId="0" fontId="7" fillId="0" borderId="53" xfId="1" applyFont="1" applyBorder="1" applyAlignment="1">
      <alignment horizontal="distributed" vertical="center"/>
    </xf>
    <xf numFmtId="0" fontId="10" fillId="0" borderId="0" xfId="1" applyFont="1" applyAlignment="1">
      <alignment horizontal="left" vertical="center"/>
    </xf>
    <xf numFmtId="0" fontId="10" fillId="0" borderId="16"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7" fillId="0" borderId="17" xfId="1" applyFont="1" applyBorder="1" applyAlignment="1">
      <alignment horizontal="center" vertical="top" textRotation="255"/>
    </xf>
    <xf numFmtId="0" fontId="7" fillId="0" borderId="72" xfId="1" applyFont="1" applyBorder="1" applyAlignment="1">
      <alignment horizontal="distributed" vertical="center"/>
    </xf>
    <xf numFmtId="0" fontId="7" fillId="0" borderId="1" xfId="1" applyFont="1" applyBorder="1" applyAlignment="1">
      <alignment horizontal="distributed" vertical="center"/>
    </xf>
    <xf numFmtId="0" fontId="7" fillId="0" borderId="73" xfId="1" applyFont="1" applyBorder="1" applyAlignment="1">
      <alignment horizontal="distributed" vertical="center"/>
    </xf>
    <xf numFmtId="0" fontId="3" fillId="0" borderId="0" xfId="1" applyFont="1" applyAlignment="1">
      <alignment horizontal="distributed"/>
    </xf>
    <xf numFmtId="0" fontId="3" fillId="0" borderId="16" xfId="1" applyFont="1" applyBorder="1" applyAlignment="1">
      <alignment horizontal="distributed"/>
    </xf>
    <xf numFmtId="56" fontId="7" fillId="0" borderId="6" xfId="1" applyNumberFormat="1" applyFont="1" applyBorder="1" applyAlignment="1">
      <alignment vertical="top" wrapText="1"/>
    </xf>
    <xf numFmtId="56" fontId="7" fillId="0" borderId="0" xfId="1" applyNumberFormat="1" applyFont="1" applyAlignment="1">
      <alignment vertical="top" wrapText="1"/>
    </xf>
    <xf numFmtId="56" fontId="7" fillId="0" borderId="16" xfId="1" applyNumberFormat="1" applyFont="1" applyBorder="1" applyAlignment="1">
      <alignment vertical="top" wrapText="1"/>
    </xf>
    <xf numFmtId="0" fontId="7" fillId="0" borderId="54" xfId="1" applyFont="1" applyBorder="1" applyAlignment="1">
      <alignment horizontal="distributed" vertical="center"/>
    </xf>
    <xf numFmtId="0" fontId="7" fillId="0" borderId="55" xfId="1" applyFont="1" applyBorder="1" applyAlignment="1">
      <alignment horizontal="distributed" vertical="center"/>
    </xf>
    <xf numFmtId="0" fontId="7" fillId="0" borderId="56" xfId="1" applyFont="1" applyBorder="1" applyAlignment="1">
      <alignment horizontal="distributed" vertical="center"/>
    </xf>
    <xf numFmtId="0" fontId="7" fillId="2" borderId="0" xfId="1" applyFont="1" applyFill="1" applyAlignment="1" applyProtection="1">
      <alignment horizontal="center" vertical="center" shrinkToFit="1"/>
      <protection locked="0"/>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34" fillId="0" borderId="6" xfId="1" applyFont="1" applyBorder="1" applyAlignment="1">
      <alignment horizontal="right" vertical="center"/>
    </xf>
    <xf numFmtId="0" fontId="34" fillId="0" borderId="0" xfId="1" applyFont="1" applyAlignment="1">
      <alignment horizontal="right" vertical="center"/>
    </xf>
    <xf numFmtId="184" fontId="7" fillId="3" borderId="0" xfId="1" applyNumberFormat="1" applyFont="1" applyFill="1" applyAlignment="1" applyProtection="1">
      <alignment horizontal="center" vertical="center" shrinkToFit="1"/>
      <protection locked="0"/>
    </xf>
    <xf numFmtId="0" fontId="7" fillId="0" borderId="0" xfId="1" applyFont="1" applyAlignment="1">
      <alignment horizontal="right" vertical="center"/>
    </xf>
    <xf numFmtId="0" fontId="7" fillId="0" borderId="6" xfId="1" applyFont="1" applyBorder="1" applyAlignment="1">
      <alignment horizontal="right" vertical="center"/>
    </xf>
    <xf numFmtId="0" fontId="33" fillId="0" borderId="3" xfId="10" applyFont="1" applyBorder="1" applyAlignment="1">
      <alignment horizontal="center" vertical="center" wrapText="1"/>
    </xf>
    <xf numFmtId="0" fontId="33" fillId="0" borderId="5" xfId="10" applyFont="1" applyBorder="1" applyAlignment="1">
      <alignment horizontal="center" vertical="center" wrapText="1"/>
    </xf>
    <xf numFmtId="0" fontId="33" fillId="0" borderId="6" xfId="10" applyFont="1" applyBorder="1" applyAlignment="1">
      <alignment horizontal="center" vertical="center" wrapText="1"/>
    </xf>
    <xf numFmtId="0" fontId="33" fillId="0" borderId="16" xfId="10" applyFont="1" applyBorder="1" applyAlignment="1">
      <alignment horizontal="center" vertical="center" wrapText="1"/>
    </xf>
    <xf numFmtId="0" fontId="33" fillId="0" borderId="7" xfId="10" applyFont="1" applyBorder="1" applyAlignment="1">
      <alignment horizontal="center" vertical="center" wrapText="1"/>
    </xf>
    <xf numFmtId="0" fontId="33" fillId="0" borderId="9" xfId="10" applyFont="1" applyBorder="1" applyAlignment="1">
      <alignment horizontal="center" vertical="center" wrapText="1"/>
    </xf>
    <xf numFmtId="0" fontId="33" fillId="0" borderId="3" xfId="10" applyFont="1" applyBorder="1" applyAlignment="1">
      <alignment horizontal="center" vertical="center"/>
    </xf>
    <xf numFmtId="0" fontId="33" fillId="0" borderId="4" xfId="10" applyFont="1" applyBorder="1" applyAlignment="1">
      <alignment horizontal="center" vertical="center"/>
    </xf>
    <xf numFmtId="0" fontId="33" fillId="0" borderId="5" xfId="10" applyFont="1" applyBorder="1" applyAlignment="1">
      <alignment horizontal="center" vertical="center"/>
    </xf>
    <xf numFmtId="0" fontId="33" fillId="0" borderId="6" xfId="10" applyFont="1" applyBorder="1" applyAlignment="1">
      <alignment horizontal="center" vertical="center"/>
    </xf>
    <xf numFmtId="0" fontId="33" fillId="0" borderId="0" xfId="10" applyFont="1" applyAlignment="1">
      <alignment horizontal="center" vertical="center"/>
    </xf>
    <xf numFmtId="0" fontId="33" fillId="0" borderId="16" xfId="10" applyFont="1" applyBorder="1" applyAlignment="1">
      <alignment horizontal="center" vertical="center"/>
    </xf>
    <xf numFmtId="0" fontId="33" fillId="0" borderId="7" xfId="10" applyFont="1" applyBorder="1" applyAlignment="1">
      <alignment horizontal="center" vertical="center"/>
    </xf>
    <xf numFmtId="0" fontId="33" fillId="0" borderId="8" xfId="10" applyFont="1" applyBorder="1" applyAlignment="1">
      <alignment horizontal="center" vertical="center"/>
    </xf>
    <xf numFmtId="0" fontId="33" fillId="0" borderId="9" xfId="10" applyFont="1" applyBorder="1" applyAlignment="1">
      <alignment horizontal="center" vertical="center"/>
    </xf>
    <xf numFmtId="0" fontId="33" fillId="0" borderId="31" xfId="10" applyFont="1" applyBorder="1" applyAlignment="1">
      <alignment horizontal="center" vertical="center"/>
    </xf>
    <xf numFmtId="0" fontId="33" fillId="0" borderId="32" xfId="10" applyFont="1" applyBorder="1" applyAlignment="1">
      <alignment horizontal="center" vertical="center"/>
    </xf>
    <xf numFmtId="0" fontId="33" fillId="0" borderId="33" xfId="10" applyFont="1" applyBorder="1" applyAlignment="1">
      <alignment horizontal="center" vertical="center"/>
    </xf>
    <xf numFmtId="0" fontId="33" fillId="0" borderId="110" xfId="10" applyFont="1" applyBorder="1" applyAlignment="1">
      <alignment horizontal="center" vertical="center" wrapText="1"/>
    </xf>
    <xf numFmtId="0" fontId="33" fillId="0" borderId="104" xfId="10" applyFont="1" applyBorder="1" applyAlignment="1">
      <alignment horizontal="center" vertical="center" wrapText="1"/>
    </xf>
    <xf numFmtId="0" fontId="33" fillId="0" borderId="110" xfId="10" applyFont="1" applyBorder="1" applyAlignment="1">
      <alignment horizontal="center" vertical="center"/>
    </xf>
    <xf numFmtId="0" fontId="33" fillId="0" borderId="103" xfId="10" applyFont="1" applyBorder="1" applyAlignment="1">
      <alignment horizontal="center" vertical="center"/>
    </xf>
    <xf numFmtId="0" fontId="33" fillId="0" borderId="104" xfId="10" applyFont="1" applyBorder="1" applyAlignment="1">
      <alignment horizontal="center" vertical="center"/>
    </xf>
    <xf numFmtId="0" fontId="33" fillId="0" borderId="3" xfId="10" quotePrefix="1" applyFont="1" applyBorder="1" applyAlignment="1">
      <alignment horizontal="center" vertical="center"/>
    </xf>
    <xf numFmtId="0" fontId="33" fillId="0" borderId="5" xfId="10" quotePrefix="1" applyFont="1" applyBorder="1" applyAlignment="1">
      <alignment horizontal="center" vertical="center"/>
    </xf>
    <xf numFmtId="0" fontId="33" fillId="0" borderId="7" xfId="10" quotePrefix="1" applyFont="1" applyBorder="1" applyAlignment="1">
      <alignment horizontal="center" vertical="center"/>
    </xf>
    <xf numFmtId="0" fontId="33" fillId="0" borderId="9" xfId="10" quotePrefix="1" applyFont="1" applyBorder="1" applyAlignment="1">
      <alignment horizontal="center" vertical="center"/>
    </xf>
    <xf numFmtId="0" fontId="33" fillId="0" borderId="143" xfId="10" applyFont="1" applyBorder="1" applyAlignment="1">
      <alignment horizontal="center" vertical="center" shrinkToFit="1"/>
    </xf>
    <xf numFmtId="0" fontId="33" fillId="0" borderId="104" xfId="10" applyFont="1" applyBorder="1" applyAlignment="1">
      <alignment horizontal="center" vertical="center" shrinkToFit="1"/>
    </xf>
    <xf numFmtId="9" fontId="17" fillId="11" borderId="143" xfId="12" applyFont="1" applyFill="1" applyBorder="1" applyAlignment="1" applyProtection="1">
      <alignment vertical="center" shrinkToFit="1"/>
      <protection hidden="1"/>
    </xf>
    <xf numFmtId="0" fontId="17" fillId="11" borderId="103" xfId="10" applyFont="1" applyFill="1" applyBorder="1" applyAlignment="1" applyProtection="1">
      <alignment shrinkToFit="1"/>
      <protection hidden="1"/>
    </xf>
    <xf numFmtId="9" fontId="17" fillId="11" borderId="144" xfId="12" applyFont="1" applyFill="1" applyBorder="1" applyAlignment="1" applyProtection="1">
      <alignment horizontal="right" vertical="center" shrinkToFit="1"/>
      <protection hidden="1"/>
    </xf>
    <xf numFmtId="0" fontId="17" fillId="11" borderId="16" xfId="10" applyFont="1" applyFill="1" applyBorder="1" applyAlignment="1" applyProtection="1">
      <alignment horizontal="right" shrinkToFit="1"/>
      <protection hidden="1"/>
    </xf>
    <xf numFmtId="9" fontId="17" fillId="11" borderId="143" xfId="12" applyFont="1" applyFill="1" applyBorder="1" applyAlignment="1" applyProtection="1">
      <alignment horizontal="right" vertical="center" shrinkToFit="1"/>
      <protection hidden="1"/>
    </xf>
    <xf numFmtId="0" fontId="17" fillId="11" borderId="103" xfId="10" applyFont="1" applyFill="1" applyBorder="1" applyAlignment="1" applyProtection="1">
      <alignment horizontal="right" shrinkToFit="1"/>
      <protection hidden="1"/>
    </xf>
    <xf numFmtId="0" fontId="33" fillId="0" borderId="6" xfId="10" applyFont="1" applyBorder="1" applyAlignment="1" applyProtection="1">
      <alignment vertical="center" wrapText="1" shrinkToFit="1"/>
      <protection locked="0"/>
    </xf>
    <xf numFmtId="0" fontId="33" fillId="0" borderId="0" xfId="10" applyFont="1" applyAlignment="1" applyProtection="1">
      <alignment vertical="center" wrapText="1" shrinkToFit="1"/>
      <protection locked="0"/>
    </xf>
    <xf numFmtId="0" fontId="33" fillId="0" borderId="16" xfId="10" applyFont="1" applyBorder="1" applyAlignment="1" applyProtection="1">
      <alignment vertical="center" wrapText="1" shrinkToFit="1"/>
      <protection locked="0"/>
    </xf>
    <xf numFmtId="0" fontId="33" fillId="0" borderId="7" xfId="10" applyFont="1" applyBorder="1" applyAlignment="1" applyProtection="1">
      <alignment vertical="center" wrapText="1" shrinkToFit="1"/>
      <protection locked="0"/>
    </xf>
    <xf numFmtId="0" fontId="33" fillId="0" borderId="8" xfId="10" applyFont="1" applyBorder="1" applyAlignment="1" applyProtection="1">
      <alignment vertical="center" wrapText="1" shrinkToFit="1"/>
      <protection locked="0"/>
    </xf>
    <xf numFmtId="0" fontId="33" fillId="0" borderId="9" xfId="10" applyFont="1" applyBorder="1" applyAlignment="1" applyProtection="1">
      <alignment vertical="center" wrapText="1" shrinkToFit="1"/>
      <protection locked="0"/>
    </xf>
    <xf numFmtId="0" fontId="33" fillId="0" borderId="110" xfId="10" applyFont="1" applyBorder="1" applyAlignment="1" applyProtection="1">
      <alignment horizontal="center" vertical="center" shrinkToFit="1"/>
      <protection hidden="1"/>
    </xf>
    <xf numFmtId="0" fontId="33" fillId="0" borderId="103" xfId="10" applyFont="1" applyBorder="1" applyAlignment="1" applyProtection="1">
      <alignment horizontal="center" vertical="center" shrinkToFit="1"/>
      <protection hidden="1"/>
    </xf>
    <xf numFmtId="0" fontId="33" fillId="0" borderId="104" xfId="10" applyFont="1" applyBorder="1" applyAlignment="1" applyProtection="1">
      <alignment horizontal="center" vertical="center" shrinkToFit="1"/>
      <protection hidden="1"/>
    </xf>
    <xf numFmtId="0" fontId="33" fillId="0" borderId="110" xfId="10" applyFont="1" applyBorder="1" applyAlignment="1">
      <alignment horizontal="center" vertical="center" shrinkToFit="1"/>
    </xf>
    <xf numFmtId="0" fontId="33" fillId="0" borderId="141" xfId="10" applyFont="1" applyBorder="1" applyAlignment="1">
      <alignment horizontal="center" vertical="center" shrinkToFit="1"/>
    </xf>
    <xf numFmtId="9" fontId="23" fillId="0" borderId="103" xfId="12" applyFont="1" applyFill="1" applyBorder="1" applyAlignment="1" applyProtection="1">
      <alignment vertical="center" shrinkToFit="1"/>
      <protection hidden="1"/>
    </xf>
    <xf numFmtId="0" fontId="23" fillId="0" borderId="103" xfId="10" applyFont="1" applyBorder="1" applyAlignment="1" applyProtection="1">
      <alignment shrinkToFit="1"/>
      <protection hidden="1"/>
    </xf>
    <xf numFmtId="9" fontId="23" fillId="0" borderId="16" xfId="12" applyFont="1" applyFill="1" applyBorder="1" applyAlignment="1" applyProtection="1">
      <alignment horizontal="right" vertical="center" shrinkToFit="1"/>
      <protection hidden="1"/>
    </xf>
    <xf numFmtId="0" fontId="23" fillId="0" borderId="142" xfId="10" applyFont="1" applyBorder="1" applyAlignment="1" applyProtection="1">
      <alignment horizontal="right" shrinkToFit="1"/>
      <protection hidden="1"/>
    </xf>
    <xf numFmtId="9" fontId="23" fillId="0" borderId="103" xfId="12" applyFont="1" applyFill="1" applyBorder="1" applyAlignment="1" applyProtection="1">
      <alignment horizontal="right" vertical="center" shrinkToFit="1"/>
      <protection hidden="1"/>
    </xf>
    <xf numFmtId="0" fontId="23" fillId="0" borderId="141" xfId="10" applyFont="1" applyBorder="1" applyAlignment="1" applyProtection="1">
      <alignment horizontal="right" shrinkToFit="1"/>
      <protection hidden="1"/>
    </xf>
    <xf numFmtId="49" fontId="7" fillId="0" borderId="72" xfId="10" applyNumberFormat="1" applyFont="1" applyBorder="1" applyAlignment="1" applyProtection="1">
      <alignment vertical="center"/>
      <protection locked="0"/>
    </xf>
    <xf numFmtId="49" fontId="7" fillId="0" borderId="73" xfId="10" applyNumberFormat="1" applyFont="1" applyBorder="1" applyAlignment="1" applyProtection="1">
      <alignment vertical="center"/>
      <protection locked="0"/>
    </xf>
    <xf numFmtId="0" fontId="7" fillId="0" borderId="6" xfId="10" applyFont="1" applyBorder="1" applyAlignment="1" applyProtection="1">
      <alignment horizontal="center" vertical="center"/>
      <protection locked="0"/>
    </xf>
    <xf numFmtId="0" fontId="7" fillId="0" borderId="7" xfId="10" applyFont="1" applyBorder="1" applyAlignment="1" applyProtection="1">
      <alignment horizontal="center" vertical="center"/>
      <protection locked="0"/>
    </xf>
    <xf numFmtId="0" fontId="7" fillId="0" borderId="103" xfId="10" applyFont="1" applyBorder="1" applyAlignment="1" applyProtection="1">
      <alignment horizontal="center" vertical="center"/>
      <protection locked="0"/>
    </xf>
    <xf numFmtId="0" fontId="7" fillId="0" borderId="104" xfId="10" applyFont="1" applyBorder="1" applyAlignment="1" applyProtection="1">
      <alignment vertical="center"/>
      <protection locked="0"/>
    </xf>
    <xf numFmtId="0" fontId="7" fillId="0" borderId="2" xfId="10" applyFont="1" applyBorder="1" applyAlignment="1" applyProtection="1">
      <alignment horizontal="center" vertical="center"/>
      <protection locked="0"/>
    </xf>
    <xf numFmtId="0" fontId="7" fillId="0" borderId="16" xfId="10" applyFont="1" applyBorder="1" applyAlignment="1" applyProtection="1">
      <alignment horizontal="center" vertical="center"/>
      <protection locked="0"/>
    </xf>
    <xf numFmtId="0" fontId="7" fillId="0" borderId="9" xfId="10" applyFont="1" applyBorder="1" applyAlignment="1" applyProtection="1">
      <alignment horizontal="center" vertical="center"/>
      <protection locked="0"/>
    </xf>
    <xf numFmtId="49" fontId="7" fillId="0" borderId="28" xfId="10" applyNumberFormat="1" applyFont="1" applyBorder="1" applyAlignment="1" applyProtection="1">
      <alignment vertical="center"/>
      <protection locked="0"/>
    </xf>
    <xf numFmtId="49" fontId="7" fillId="0" borderId="83" xfId="10" applyNumberFormat="1" applyFont="1" applyBorder="1" applyAlignment="1" applyProtection="1">
      <alignment vertical="center"/>
      <protection locked="0"/>
    </xf>
    <xf numFmtId="49" fontId="7" fillId="0" borderId="29" xfId="10" applyNumberFormat="1" applyFont="1" applyBorder="1" applyAlignment="1" applyProtection="1">
      <alignment vertical="center"/>
      <protection locked="0"/>
    </xf>
    <xf numFmtId="49" fontId="7" fillId="0" borderId="91" xfId="10" applyNumberFormat="1" applyFont="1" applyBorder="1" applyAlignment="1" applyProtection="1">
      <alignment vertical="center"/>
      <protection locked="0"/>
    </xf>
    <xf numFmtId="49" fontId="8" fillId="0" borderId="110" xfId="6" applyNumberFormat="1" applyFont="1" applyBorder="1" applyAlignment="1">
      <alignment horizontal="center" vertical="top" textRotation="255"/>
    </xf>
    <xf numFmtId="49" fontId="8" fillId="0" borderId="103" xfId="6" applyNumberFormat="1" applyFont="1" applyBorder="1" applyAlignment="1">
      <alignment horizontal="center" vertical="top" textRotation="255"/>
    </xf>
    <xf numFmtId="49" fontId="8" fillId="0" borderId="104" xfId="6" applyNumberFormat="1" applyFont="1" applyBorder="1" applyAlignment="1">
      <alignment horizontal="center" vertical="top" textRotation="255"/>
    </xf>
    <xf numFmtId="49" fontId="7" fillId="3" borderId="4" xfId="6" applyNumberFormat="1" applyFont="1" applyFill="1" applyBorder="1" applyAlignment="1" applyProtection="1">
      <alignment vertical="center" shrinkToFit="1"/>
      <protection locked="0"/>
    </xf>
    <xf numFmtId="49" fontId="7" fillId="3" borderId="5" xfId="6" applyNumberFormat="1" applyFont="1" applyFill="1" applyBorder="1" applyAlignment="1" applyProtection="1">
      <alignment vertical="center" shrinkToFit="1"/>
      <protection locked="0"/>
    </xf>
    <xf numFmtId="49" fontId="7" fillId="3" borderId="8" xfId="6" applyNumberFormat="1" applyFont="1" applyFill="1" applyBorder="1" applyAlignment="1" applyProtection="1">
      <alignment vertical="center" shrinkToFit="1"/>
      <protection locked="0"/>
    </xf>
    <xf numFmtId="49" fontId="7" fillId="3" borderId="9" xfId="6" applyNumberFormat="1" applyFont="1" applyFill="1" applyBorder="1" applyAlignment="1" applyProtection="1">
      <alignment vertical="center" shrinkToFit="1"/>
      <protection locked="0"/>
    </xf>
    <xf numFmtId="0" fontId="34" fillId="0" borderId="43" xfId="1" applyFont="1" applyBorder="1" applyAlignment="1">
      <alignment horizontal="center" vertical="center"/>
    </xf>
    <xf numFmtId="0" fontId="25" fillId="0" borderId="25" xfId="1" applyFont="1" applyBorder="1" applyAlignment="1">
      <alignment horizontal="center" vertical="center"/>
    </xf>
    <xf numFmtId="0" fontId="25" fillId="0" borderId="46" xfId="1" applyFont="1" applyBorder="1" applyAlignment="1">
      <alignment horizontal="center" vertical="center"/>
    </xf>
    <xf numFmtId="0" fontId="7" fillId="0" borderId="27" xfId="1" applyFont="1" applyBorder="1" applyAlignment="1">
      <alignment horizontal="center" vertical="top" textRotation="255"/>
    </xf>
    <xf numFmtId="0" fontId="7" fillId="0" borderId="14" xfId="1" applyFont="1" applyBorder="1" applyAlignment="1">
      <alignment horizontal="center" vertical="top" textRotation="255"/>
    </xf>
    <xf numFmtId="56" fontId="7" fillId="0" borderId="6" xfId="1" applyNumberFormat="1" applyFont="1" applyBorder="1" applyAlignment="1">
      <alignment horizontal="distributed" vertical="center"/>
    </xf>
    <xf numFmtId="0" fontId="7" fillId="0" borderId="24" xfId="1" applyFont="1" applyBorder="1" applyAlignment="1">
      <alignment horizontal="center" vertical="center"/>
    </xf>
    <xf numFmtId="0" fontId="7" fillId="0" borderId="26" xfId="1" applyFont="1" applyBorder="1" applyAlignment="1">
      <alignment horizontal="center" vertical="center"/>
    </xf>
    <xf numFmtId="0" fontId="7" fillId="0" borderId="43"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7" fillId="0" borderId="149" xfId="1" applyFont="1" applyBorder="1" applyAlignment="1">
      <alignment horizontal="center" vertical="center"/>
    </xf>
    <xf numFmtId="0" fontId="34" fillId="3" borderId="130" xfId="1" applyFont="1" applyFill="1" applyBorder="1" applyAlignment="1" applyProtection="1">
      <alignment horizontal="center" vertical="center" shrinkToFit="1"/>
      <protection locked="0"/>
    </xf>
    <xf numFmtId="0" fontId="34" fillId="3" borderId="32" xfId="1" applyFont="1" applyFill="1" applyBorder="1" applyAlignment="1" applyProtection="1">
      <alignment horizontal="center" vertical="center" shrinkToFit="1"/>
      <protection locked="0"/>
    </xf>
    <xf numFmtId="0" fontId="34" fillId="3" borderId="33" xfId="1" applyFont="1" applyFill="1" applyBorder="1" applyAlignment="1" applyProtection="1">
      <alignment horizontal="center" vertical="center" shrinkToFit="1"/>
      <protection locked="0"/>
    </xf>
    <xf numFmtId="0" fontId="34" fillId="3" borderId="150" xfId="1" applyFont="1" applyFill="1" applyBorder="1" applyAlignment="1" applyProtection="1">
      <alignment horizontal="center" vertical="center" shrinkToFit="1"/>
      <protection locked="0"/>
    </xf>
    <xf numFmtId="0" fontId="34" fillId="3" borderId="45" xfId="1" applyFont="1" applyFill="1" applyBorder="1" applyAlignment="1" applyProtection="1">
      <alignment horizontal="center" vertical="center" shrinkToFit="1"/>
      <protection locked="0"/>
    </xf>
    <xf numFmtId="0" fontId="34" fillId="3" borderId="48" xfId="1" applyFont="1" applyFill="1" applyBorder="1" applyAlignment="1" applyProtection="1">
      <alignment horizontal="center" vertical="center" shrinkToFit="1"/>
      <protection locked="0"/>
    </xf>
    <xf numFmtId="0" fontId="7" fillId="0" borderId="22" xfId="1" applyFont="1" applyBorder="1" applyAlignment="1">
      <alignment horizontal="center" vertical="center"/>
    </xf>
    <xf numFmtId="0" fontId="7" fillId="2" borderId="21" xfId="1" applyFont="1" applyFill="1" applyBorder="1" applyAlignment="1" applyProtection="1">
      <alignment horizontal="center" vertical="center" shrinkToFit="1"/>
      <protection locked="0"/>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0" borderId="44" xfId="1" applyFont="1" applyBorder="1" applyAlignment="1">
      <alignment horizontal="distributed" vertical="center" wrapText="1"/>
    </xf>
    <xf numFmtId="0" fontId="7" fillId="0" borderId="45" xfId="1" applyFont="1" applyBorder="1" applyAlignment="1">
      <alignment horizontal="distributed" vertical="center" wrapText="1"/>
    </xf>
  </cellXfs>
  <cellStyles count="18">
    <cellStyle name="パーセント 2" xfId="12" xr:uid="{DC403937-425B-4333-BE74-582B16CF3605}"/>
    <cellStyle name="ハイパーリンク 2" xfId="4" xr:uid="{D1FD6AED-4876-4B4D-85AD-A533B4E874DF}"/>
    <cellStyle name="ハイパーリンク 3" xfId="15" xr:uid="{56EDA322-2A0A-4F25-A9F4-E9271BA157B1}"/>
    <cellStyle name="桁区切り 2" xfId="2" xr:uid="{98761736-9E20-40D3-A441-2C4A2CF30B8B}"/>
    <cellStyle name="桁区切り 2 2" xfId="9" xr:uid="{7A84700C-DF6A-4429-A02B-CDE4EFC60BF5}"/>
    <cellStyle name="標準" xfId="0" builtinId="0"/>
    <cellStyle name="標準 2" xfId="1" xr:uid="{8E0EAB87-8317-424E-9D96-C49F6F79B98E}"/>
    <cellStyle name="標準 2 2" xfId="6" xr:uid="{5AE6CE8E-F8F1-4250-8872-4AB6B353803F}"/>
    <cellStyle name="標準 3" xfId="3" xr:uid="{5109BDED-ED33-4A87-A1A5-2BDD769A2555}"/>
    <cellStyle name="標準 3 2" xfId="7" xr:uid="{687249D8-C0B3-4A71-8877-DB7EFDC1142A}"/>
    <cellStyle name="標準 4" xfId="13" xr:uid="{D801141F-96A9-4451-B6A6-5BE9F6FB3D6B}"/>
    <cellStyle name="標準 4 2" xfId="14" xr:uid="{7E079AE8-1027-48CE-8F4D-F36923DCFE78}"/>
    <cellStyle name="標準 5" xfId="16" xr:uid="{693D0B1E-B14E-49F6-997F-DA6C99722C76}"/>
    <cellStyle name="標準_61" xfId="5" xr:uid="{892824A5-98AF-4771-9689-30DC0C7B064A}"/>
    <cellStyle name="標準_建築物データ" xfId="17" xr:uid="{198A0F54-1102-4847-B5C6-423698435F0B}"/>
    <cellStyle name="標準_光視開口率計算書" xfId="10" xr:uid="{7599E4A8-D5E4-437F-903E-2036DD941C0F}"/>
    <cellStyle name="標準_設計住宅性能評価（防犯） 2" xfId="8" xr:uid="{4D28C94F-ADB6-455F-B363-70DC07E4A031}"/>
    <cellStyle name="標準_別紙②新基準開口率計算シート" xfId="11" xr:uid="{9CCF0C53-4CD4-4D4A-AEC1-91754A50D0B9}"/>
  </cellStyles>
  <dxfs count="61">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CCFFFF"/>
      <color rgb="FF99FFCC"/>
      <color rgb="FFCCFFCC"/>
      <color rgb="FFFFFF00"/>
      <color rgb="FF00FF00"/>
      <color rgb="FF99FF99"/>
      <color rgb="FFFFCC99"/>
      <color rgb="FF33CC33"/>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C$12" lockText="1" noThreeD="1"/>
</file>

<file path=xl/ctrlProps/ctrlProp134.xml><?xml version="1.0" encoding="utf-8"?>
<formControlPr xmlns="http://schemas.microsoft.com/office/spreadsheetml/2009/9/main" objectType="CheckBox" fmlaLink="$C$17" lockText="1" noThreeD="1"/>
</file>

<file path=xl/ctrlProps/ctrlProp135.xml><?xml version="1.0" encoding="utf-8"?>
<formControlPr xmlns="http://schemas.microsoft.com/office/spreadsheetml/2009/9/main" objectType="CheckBox" fmlaLink="C23" lockText="1" noThreeD="1"/>
</file>

<file path=xl/ctrlProps/ctrlProp136.xml><?xml version="1.0" encoding="utf-8"?>
<formControlPr xmlns="http://schemas.microsoft.com/office/spreadsheetml/2009/9/main" objectType="CheckBox" fmlaLink="C30" lockText="1" noThreeD="1"/>
</file>

<file path=xl/ctrlProps/ctrlProp137.xml><?xml version="1.0" encoding="utf-8"?>
<formControlPr xmlns="http://schemas.microsoft.com/office/spreadsheetml/2009/9/main" objectType="CheckBox" fmlaLink="$C$39" lockText="1" noThreeD="1"/>
</file>

<file path=xl/ctrlProps/ctrlProp138.xml><?xml version="1.0" encoding="utf-8"?>
<formControlPr xmlns="http://schemas.microsoft.com/office/spreadsheetml/2009/9/main" objectType="CheckBox" fmlaLink="$C$47" lockText="1" noThreeD="1"/>
</file>

<file path=xl/ctrlProps/ctrlProp139.xml><?xml version="1.0" encoding="utf-8"?>
<formControlPr xmlns="http://schemas.microsoft.com/office/spreadsheetml/2009/9/main" objectType="CheckBox" fmlaLink="$C$5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C$55"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fmlaLink="$C$10"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C$22"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23</xdr:col>
      <xdr:colOff>19050</xdr:colOff>
      <xdr:row>6</xdr:row>
      <xdr:rowOff>28575</xdr:rowOff>
    </xdr:from>
    <xdr:to>
      <xdr:col>23</xdr:col>
      <xdr:colOff>168137</xdr:colOff>
      <xdr:row>7</xdr:row>
      <xdr:rowOff>152400</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4619625" y="1400175"/>
          <a:ext cx="149087" cy="3238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119</xdr:col>
      <xdr:colOff>0</xdr:colOff>
      <xdr:row>1</xdr:row>
      <xdr:rowOff>0</xdr:rowOff>
    </xdr:from>
    <xdr:to>
      <xdr:col>120</xdr:col>
      <xdr:colOff>200025</xdr:colOff>
      <xdr:row>2</xdr:row>
      <xdr:rowOff>190500</xdr:rowOff>
    </xdr:to>
    <xdr:pic>
      <xdr:nvPicPr>
        <xdr:cNvPr id="2" name="Picture 8" descr="rId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0" y="1714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106</xdr:col>
      <xdr:colOff>4646</xdr:colOff>
      <xdr:row>4</xdr:row>
      <xdr:rowOff>4646</xdr:rowOff>
    </xdr:from>
    <xdr:to>
      <xdr:col>140</xdr:col>
      <xdr:colOff>0</xdr:colOff>
      <xdr:row>11</xdr:row>
      <xdr:rowOff>4646</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V="1">
          <a:off x="22235996" y="861896"/>
          <a:ext cx="7120054" cy="1600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147814</xdr:colOff>
      <xdr:row>0</xdr:row>
      <xdr:rowOff>152399</xdr:rowOff>
    </xdr:from>
    <xdr:to>
      <xdr:col>13</xdr:col>
      <xdr:colOff>353315</xdr:colOff>
      <xdr:row>30</xdr:row>
      <xdr:rowOff>47624</xdr:rowOff>
    </xdr:to>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14" y="152399"/>
          <a:ext cx="9120901" cy="5038725"/>
        </a:xfrm>
        <a:prstGeom prst="rect">
          <a:avLst/>
        </a:prstGeom>
        <a:noFill/>
        <a:ln w="127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133349</xdr:colOff>
      <xdr:row>31</xdr:row>
      <xdr:rowOff>57150</xdr:rowOff>
    </xdr:from>
    <xdr:to>
      <xdr:col>7</xdr:col>
      <xdr:colOff>638174</xdr:colOff>
      <xdr:row>34</xdr:row>
      <xdr:rowOff>155448</xdr:rowOff>
    </xdr:to>
    <xdr:sp macro="" textlink="">
      <xdr:nvSpPr>
        <xdr:cNvPr id="3" name="吹き出し: 折線 2">
          <a:extLst>
            <a:ext uri="{FF2B5EF4-FFF2-40B4-BE49-F238E27FC236}">
              <a16:creationId xmlns:a16="http://schemas.microsoft.com/office/drawing/2014/main" id="{00000000-0008-0000-0900-000003000000}"/>
            </a:ext>
          </a:extLst>
        </xdr:cNvPr>
        <xdr:cNvSpPr/>
      </xdr:nvSpPr>
      <xdr:spPr>
        <a:xfrm>
          <a:off x="4248149" y="5372100"/>
          <a:ext cx="1190625" cy="612648"/>
        </a:xfrm>
        <a:prstGeom prst="borderCallout2">
          <a:avLst>
            <a:gd name="adj1" fmla="val 54508"/>
            <a:gd name="adj2" fmla="val 109267"/>
            <a:gd name="adj3" fmla="val 56064"/>
            <a:gd name="adj4" fmla="val 151333"/>
            <a:gd name="adj5" fmla="val 187126"/>
            <a:gd name="adj6" fmla="val 194699"/>
          </a:avLst>
        </a:prstGeom>
        <a:solidFill>
          <a:srgbClr val="FFFF00"/>
        </a:solidFill>
        <a:ln>
          <a:solidFill>
            <a:srgbClr val="FF0000"/>
          </a:solidFill>
          <a:tailEnd type="stealth"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どれかのシートタブを右クリックをする</a:t>
          </a:r>
        </a:p>
      </xdr:txBody>
    </xdr:sp>
    <xdr:clientData/>
  </xdr:twoCellAnchor>
  <xdr:twoCellAnchor editAs="oneCell">
    <xdr:from>
      <xdr:col>11</xdr:col>
      <xdr:colOff>152400</xdr:colOff>
      <xdr:row>4</xdr:row>
      <xdr:rowOff>28574</xdr:rowOff>
    </xdr:from>
    <xdr:to>
      <xdr:col>22</xdr:col>
      <xdr:colOff>190500</xdr:colOff>
      <xdr:row>34</xdr:row>
      <xdr:rowOff>126713</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0" y="714374"/>
          <a:ext cx="7581900" cy="5241639"/>
        </a:xfrm>
        <a:prstGeom prst="rect">
          <a:avLst/>
        </a:prstGeom>
        <a:noFill/>
        <a:ln w="127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409575</xdr:colOff>
      <xdr:row>26</xdr:row>
      <xdr:rowOff>161925</xdr:rowOff>
    </xdr:from>
    <xdr:to>
      <xdr:col>8</xdr:col>
      <xdr:colOff>28575</xdr:colOff>
      <xdr:row>28</xdr:row>
      <xdr:rowOff>114300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838575" y="4619625"/>
          <a:ext cx="1676400"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27</xdr:row>
      <xdr:rowOff>161925</xdr:rowOff>
    </xdr:from>
    <xdr:to>
      <xdr:col>17</xdr:col>
      <xdr:colOff>466725</xdr:colOff>
      <xdr:row>30</xdr:row>
      <xdr:rowOff>19050</xdr:rowOff>
    </xdr:to>
    <xdr:cxnSp macro="">
      <xdr:nvCxnSpPr>
        <xdr:cNvPr id="8" name="直線矢印コネクタ 7">
          <a:extLst>
            <a:ext uri="{FF2B5EF4-FFF2-40B4-BE49-F238E27FC236}">
              <a16:creationId xmlns:a16="http://schemas.microsoft.com/office/drawing/2014/main" id="{00000000-0008-0000-0900-000008000000}"/>
            </a:ext>
          </a:extLst>
        </xdr:cNvPr>
        <xdr:cNvCxnSpPr/>
      </xdr:nvCxnSpPr>
      <xdr:spPr>
        <a:xfrm>
          <a:off x="5734050" y="4791075"/>
          <a:ext cx="6391275" cy="371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542925</xdr:colOff>
      <xdr:row>25</xdr:row>
      <xdr:rowOff>19050</xdr:rowOff>
    </xdr:from>
    <xdr:to>
      <xdr:col>21</xdr:col>
      <xdr:colOff>257175</xdr:colOff>
      <xdr:row>35</xdr:row>
      <xdr:rowOff>95250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201525" y="4305300"/>
          <a:ext cx="2457450" cy="179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9524</xdr:colOff>
      <xdr:row>11</xdr:row>
      <xdr:rowOff>152399</xdr:rowOff>
    </xdr:from>
    <xdr:to>
      <xdr:col>23</xdr:col>
      <xdr:colOff>514349</xdr:colOff>
      <xdr:row>19</xdr:row>
      <xdr:rowOff>161924</xdr:rowOff>
    </xdr:to>
    <xdr:sp macro="" textlink="">
      <xdr:nvSpPr>
        <xdr:cNvPr id="11" name="吹き出し: 折線 10">
          <a:extLst>
            <a:ext uri="{FF2B5EF4-FFF2-40B4-BE49-F238E27FC236}">
              <a16:creationId xmlns:a16="http://schemas.microsoft.com/office/drawing/2014/main" id="{00000000-0008-0000-0900-00000B000000}"/>
            </a:ext>
          </a:extLst>
        </xdr:cNvPr>
        <xdr:cNvSpPr/>
      </xdr:nvSpPr>
      <xdr:spPr>
        <a:xfrm>
          <a:off x="15097124" y="2038349"/>
          <a:ext cx="1190625" cy="1381125"/>
        </a:xfrm>
        <a:prstGeom prst="borderCallout2">
          <a:avLst>
            <a:gd name="adj1" fmla="val 57617"/>
            <a:gd name="adj2" fmla="val -14733"/>
            <a:gd name="adj3" fmla="val 57104"/>
            <a:gd name="adj4" fmla="val -47067"/>
            <a:gd name="adj5" fmla="val 149466"/>
            <a:gd name="adj6" fmla="val -11970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表示させるシートを選択してください。</a:t>
          </a:r>
          <a:r>
            <a:rPr kumimoji="1" lang="en-US" altLang="ja-JP" sz="1100" b="1">
              <a:solidFill>
                <a:schemeClr val="tx1"/>
              </a:solidFill>
            </a:rPr>
            <a:t>【</a:t>
          </a:r>
          <a:r>
            <a:rPr kumimoji="1" lang="ja-JP" altLang="en-US" sz="1100" b="1">
              <a:solidFill>
                <a:schemeClr val="tx1"/>
              </a:solidFill>
            </a:rPr>
            <a:t>ｃｔｒｌ</a:t>
          </a:r>
          <a:r>
            <a:rPr kumimoji="1" lang="en-US" altLang="ja-JP" sz="1100" b="1">
              <a:solidFill>
                <a:schemeClr val="tx1"/>
              </a:solidFill>
            </a:rPr>
            <a:t>】</a:t>
          </a:r>
          <a:r>
            <a:rPr kumimoji="1" lang="ja-JP" altLang="en-US" sz="1100" b="1">
              <a:solidFill>
                <a:schemeClr val="tx1"/>
              </a:solidFill>
            </a:rPr>
            <a:t>を押しながら選択すると複数選択できます。</a:t>
          </a:r>
        </a:p>
      </xdr:txBody>
    </xdr:sp>
    <xdr:clientData/>
  </xdr:twoCellAnchor>
  <xdr:oneCellAnchor>
    <xdr:from>
      <xdr:col>0</xdr:col>
      <xdr:colOff>381000</xdr:colOff>
      <xdr:row>2</xdr:row>
      <xdr:rowOff>123825</xdr:rowOff>
    </xdr:from>
    <xdr:ext cx="5867400" cy="759182"/>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381000" y="466725"/>
          <a:ext cx="5867400" cy="75918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4000"/>
            <a:t>非表示シートの表示方法</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A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A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A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xdr:row>
          <xdr:rowOff>0</xdr:rowOff>
        </xdr:from>
        <xdr:to>
          <xdr:col>20</xdr:col>
          <xdr:colOff>95250</xdr:colOff>
          <xdr:row>7</xdr:row>
          <xdr:rowOff>9525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A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8</xdr:row>
          <xdr:rowOff>0</xdr:rowOff>
        </xdr:from>
        <xdr:to>
          <xdr:col>20</xdr:col>
          <xdr:colOff>95250</xdr:colOff>
          <xdr:row>9</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A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11</xdr:row>
          <xdr:rowOff>0</xdr:rowOff>
        </xdr:from>
        <xdr:to>
          <xdr:col>20</xdr:col>
          <xdr:colOff>95250</xdr:colOff>
          <xdr:row>12</xdr:row>
          <xdr:rowOff>9525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A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7</xdr:col>
          <xdr:colOff>95250</xdr:colOff>
          <xdr:row>7</xdr:row>
          <xdr:rowOff>9525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A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0</xdr:rowOff>
        </xdr:from>
        <xdr:to>
          <xdr:col>7</xdr:col>
          <xdr:colOff>95250</xdr:colOff>
          <xdr:row>8</xdr:row>
          <xdr:rowOff>9525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A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0</xdr:rowOff>
        </xdr:from>
        <xdr:to>
          <xdr:col>7</xdr:col>
          <xdr:colOff>95250</xdr:colOff>
          <xdr:row>9</xdr:row>
          <xdr:rowOff>9525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A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95250</xdr:colOff>
          <xdr:row>14</xdr:row>
          <xdr:rowOff>9525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A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xdr:row>
          <xdr:rowOff>0</xdr:rowOff>
        </xdr:from>
        <xdr:to>
          <xdr:col>25</xdr:col>
          <xdr:colOff>95250</xdr:colOff>
          <xdr:row>15</xdr:row>
          <xdr:rowOff>9525</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A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95250</xdr:colOff>
          <xdr:row>16</xdr:row>
          <xdr:rowOff>9525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A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16</xdr:row>
          <xdr:rowOff>0</xdr:rowOff>
        </xdr:from>
        <xdr:to>
          <xdr:col>25</xdr:col>
          <xdr:colOff>95250</xdr:colOff>
          <xdr:row>17</xdr:row>
          <xdr:rowOff>9525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A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0</xdr:rowOff>
        </xdr:from>
        <xdr:to>
          <xdr:col>31</xdr:col>
          <xdr:colOff>95250</xdr:colOff>
          <xdr:row>14</xdr:row>
          <xdr:rowOff>9525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A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14</xdr:row>
          <xdr:rowOff>0</xdr:rowOff>
        </xdr:from>
        <xdr:to>
          <xdr:col>31</xdr:col>
          <xdr:colOff>95250</xdr:colOff>
          <xdr:row>15</xdr:row>
          <xdr:rowOff>9525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A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0</xdr:rowOff>
        </xdr:from>
        <xdr:to>
          <xdr:col>31</xdr:col>
          <xdr:colOff>95250</xdr:colOff>
          <xdr:row>16</xdr:row>
          <xdr:rowOff>9525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A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16</xdr:row>
          <xdr:rowOff>0</xdr:rowOff>
        </xdr:from>
        <xdr:to>
          <xdr:col>31</xdr:col>
          <xdr:colOff>95250</xdr:colOff>
          <xdr:row>17</xdr:row>
          <xdr:rowOff>9525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A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9525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A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9525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A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9525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A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0</xdr:rowOff>
        </xdr:from>
        <xdr:to>
          <xdr:col>3</xdr:col>
          <xdr:colOff>95250</xdr:colOff>
          <xdr:row>18</xdr:row>
          <xdr:rowOff>9525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A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95250</xdr:colOff>
          <xdr:row>18</xdr:row>
          <xdr:rowOff>9525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A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A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9525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A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A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20</xdr:row>
          <xdr:rowOff>0</xdr:rowOff>
        </xdr:from>
        <xdr:to>
          <xdr:col>36</xdr:col>
          <xdr:colOff>95250</xdr:colOff>
          <xdr:row>21</xdr:row>
          <xdr:rowOff>9525</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A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180975</xdr:rowOff>
        </xdr:from>
        <xdr:to>
          <xdr:col>3</xdr:col>
          <xdr:colOff>95250</xdr:colOff>
          <xdr:row>23</xdr:row>
          <xdr:rowOff>190500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A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7</xdr:col>
          <xdr:colOff>95250</xdr:colOff>
          <xdr:row>20</xdr:row>
          <xdr:rowOff>9525</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A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0</xdr:rowOff>
        </xdr:from>
        <xdr:to>
          <xdr:col>7</xdr:col>
          <xdr:colOff>95250</xdr:colOff>
          <xdr:row>21</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A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0</xdr:rowOff>
        </xdr:from>
        <xdr:to>
          <xdr:col>7</xdr:col>
          <xdr:colOff>95250</xdr:colOff>
          <xdr:row>22</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A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24</xdr:row>
          <xdr:rowOff>0</xdr:rowOff>
        </xdr:from>
        <xdr:to>
          <xdr:col>36</xdr:col>
          <xdr:colOff>95250</xdr:colOff>
          <xdr:row>25</xdr:row>
          <xdr:rowOff>9525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A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26</xdr:row>
          <xdr:rowOff>0</xdr:rowOff>
        </xdr:from>
        <xdr:to>
          <xdr:col>36</xdr:col>
          <xdr:colOff>95250</xdr:colOff>
          <xdr:row>27</xdr:row>
          <xdr:rowOff>9525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A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25</xdr:row>
          <xdr:rowOff>0</xdr:rowOff>
        </xdr:from>
        <xdr:to>
          <xdr:col>36</xdr:col>
          <xdr:colOff>95250</xdr:colOff>
          <xdr:row>26</xdr:row>
          <xdr:rowOff>9525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A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0</xdr:rowOff>
        </xdr:from>
        <xdr:to>
          <xdr:col>7</xdr:col>
          <xdr:colOff>95250</xdr:colOff>
          <xdr:row>26</xdr:row>
          <xdr:rowOff>9525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A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0</xdr:rowOff>
        </xdr:from>
        <xdr:to>
          <xdr:col>7</xdr:col>
          <xdr:colOff>95250</xdr:colOff>
          <xdr:row>27</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A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0</xdr:rowOff>
        </xdr:from>
        <xdr:to>
          <xdr:col>7</xdr:col>
          <xdr:colOff>95250</xdr:colOff>
          <xdr:row>28</xdr:row>
          <xdr:rowOff>9525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A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0</xdr:rowOff>
        </xdr:from>
        <xdr:to>
          <xdr:col>7</xdr:col>
          <xdr:colOff>95250</xdr:colOff>
          <xdr:row>29</xdr:row>
          <xdr:rowOff>9525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A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171450</xdr:rowOff>
        </xdr:from>
        <xdr:to>
          <xdr:col>3</xdr:col>
          <xdr:colOff>95250</xdr:colOff>
          <xdr:row>30</xdr:row>
          <xdr:rowOff>180975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A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0</xdr:rowOff>
        </xdr:from>
        <xdr:to>
          <xdr:col>26</xdr:col>
          <xdr:colOff>95250</xdr:colOff>
          <xdr:row>20</xdr:row>
          <xdr:rowOff>9525</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A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0</xdr:rowOff>
        </xdr:from>
        <xdr:to>
          <xdr:col>31</xdr:col>
          <xdr:colOff>95250</xdr:colOff>
          <xdr:row>20</xdr:row>
          <xdr:rowOff>9525</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A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20</xdr:row>
          <xdr:rowOff>0</xdr:rowOff>
        </xdr:from>
        <xdr:to>
          <xdr:col>31</xdr:col>
          <xdr:colOff>95250</xdr:colOff>
          <xdr:row>21</xdr:row>
          <xdr:rowOff>9525</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A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0</xdr:rowOff>
        </xdr:from>
        <xdr:to>
          <xdr:col>26</xdr:col>
          <xdr:colOff>95250</xdr:colOff>
          <xdr:row>25</xdr:row>
          <xdr:rowOff>9525</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A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0</xdr:rowOff>
        </xdr:from>
        <xdr:to>
          <xdr:col>26</xdr:col>
          <xdr:colOff>95250</xdr:colOff>
          <xdr:row>26</xdr:row>
          <xdr:rowOff>9525</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A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24</xdr:row>
          <xdr:rowOff>0</xdr:rowOff>
        </xdr:from>
        <xdr:to>
          <xdr:col>31</xdr:col>
          <xdr:colOff>95250</xdr:colOff>
          <xdr:row>25</xdr:row>
          <xdr:rowOff>9525</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A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0</xdr:rowOff>
        </xdr:from>
        <xdr:to>
          <xdr:col>31</xdr:col>
          <xdr:colOff>95250</xdr:colOff>
          <xdr:row>26</xdr:row>
          <xdr:rowOff>9525</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A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0</xdr:rowOff>
        </xdr:from>
        <xdr:to>
          <xdr:col>26</xdr:col>
          <xdr:colOff>95250</xdr:colOff>
          <xdr:row>27</xdr:row>
          <xdr:rowOff>9525</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A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27</xdr:row>
          <xdr:rowOff>0</xdr:rowOff>
        </xdr:from>
        <xdr:to>
          <xdr:col>26</xdr:col>
          <xdr:colOff>95250</xdr:colOff>
          <xdr:row>28</xdr:row>
          <xdr:rowOff>9525</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A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A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0</xdr:rowOff>
        </xdr:from>
        <xdr:to>
          <xdr:col>31</xdr:col>
          <xdr:colOff>95250</xdr:colOff>
          <xdr:row>28</xdr:row>
          <xdr:rowOff>9525</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0A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A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A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0A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0</xdr:rowOff>
        </xdr:from>
        <xdr:to>
          <xdr:col>9</xdr:col>
          <xdr:colOff>95250</xdr:colOff>
          <xdr:row>20</xdr:row>
          <xdr:rowOff>9525</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A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20</xdr:row>
          <xdr:rowOff>0</xdr:rowOff>
        </xdr:from>
        <xdr:to>
          <xdr:col>9</xdr:col>
          <xdr:colOff>95250</xdr:colOff>
          <xdr:row>21</xdr:row>
          <xdr:rowOff>9525</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0A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0</xdr:rowOff>
        </xdr:from>
        <xdr:to>
          <xdr:col>9</xdr:col>
          <xdr:colOff>95250</xdr:colOff>
          <xdr:row>22</xdr:row>
          <xdr:rowOff>9525</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A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25</xdr:row>
          <xdr:rowOff>0</xdr:rowOff>
        </xdr:from>
        <xdr:to>
          <xdr:col>9</xdr:col>
          <xdr:colOff>95250</xdr:colOff>
          <xdr:row>26</xdr:row>
          <xdr:rowOff>9525</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A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26</xdr:row>
          <xdr:rowOff>0</xdr:rowOff>
        </xdr:from>
        <xdr:to>
          <xdr:col>9</xdr:col>
          <xdr:colOff>95250</xdr:colOff>
          <xdr:row>27</xdr:row>
          <xdr:rowOff>9525</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0A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0</xdr:rowOff>
        </xdr:from>
        <xdr:to>
          <xdr:col>9</xdr:col>
          <xdr:colOff>95250</xdr:colOff>
          <xdr:row>28</xdr:row>
          <xdr:rowOff>9525</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A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xdr:row>
          <xdr:rowOff>0</xdr:rowOff>
        </xdr:from>
        <xdr:to>
          <xdr:col>9</xdr:col>
          <xdr:colOff>95250</xdr:colOff>
          <xdr:row>29</xdr:row>
          <xdr:rowOff>9525</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A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0</xdr:rowOff>
        </xdr:from>
        <xdr:to>
          <xdr:col>9</xdr:col>
          <xdr:colOff>95250</xdr:colOff>
          <xdr:row>14</xdr:row>
          <xdr:rowOff>9525</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A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0</xdr:rowOff>
        </xdr:from>
        <xdr:to>
          <xdr:col>9</xdr:col>
          <xdr:colOff>95250</xdr:colOff>
          <xdr:row>15</xdr:row>
          <xdr:rowOff>9525</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A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xdr:row>
          <xdr:rowOff>0</xdr:rowOff>
        </xdr:from>
        <xdr:to>
          <xdr:col>9</xdr:col>
          <xdr:colOff>95250</xdr:colOff>
          <xdr:row>16</xdr:row>
          <xdr:rowOff>9525</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A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0</xdr:rowOff>
        </xdr:from>
        <xdr:to>
          <xdr:col>9</xdr:col>
          <xdr:colOff>95250</xdr:colOff>
          <xdr:row>17</xdr:row>
          <xdr:rowOff>9525</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A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0</xdr:rowOff>
        </xdr:from>
        <xdr:to>
          <xdr:col>9</xdr:col>
          <xdr:colOff>95250</xdr:colOff>
          <xdr:row>23</xdr:row>
          <xdr:rowOff>9525</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0A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0</xdr:rowOff>
        </xdr:from>
        <xdr:to>
          <xdr:col>24</xdr:col>
          <xdr:colOff>95250</xdr:colOff>
          <xdr:row>7</xdr:row>
          <xdr:rowOff>9525</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id="{00000000-0008-0000-0A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6</xdr:row>
          <xdr:rowOff>0</xdr:rowOff>
        </xdr:from>
        <xdr:to>
          <xdr:col>28</xdr:col>
          <xdr:colOff>95250</xdr:colOff>
          <xdr:row>7</xdr:row>
          <xdr:rowOff>9525</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A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xdr:row>
          <xdr:rowOff>0</xdr:rowOff>
        </xdr:from>
        <xdr:to>
          <xdr:col>32</xdr:col>
          <xdr:colOff>95250</xdr:colOff>
          <xdr:row>7</xdr:row>
          <xdr:rowOff>9525</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A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8</xdr:row>
          <xdr:rowOff>0</xdr:rowOff>
        </xdr:from>
        <xdr:to>
          <xdr:col>31</xdr:col>
          <xdr:colOff>95250</xdr:colOff>
          <xdr:row>9</xdr:row>
          <xdr:rowOff>9525</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0A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A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190500</xdr:rowOff>
        </xdr:from>
        <xdr:to>
          <xdr:col>19</xdr:col>
          <xdr:colOff>95250</xdr:colOff>
          <xdr:row>23</xdr:row>
          <xdr:rowOff>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A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190500</xdr:rowOff>
        </xdr:from>
        <xdr:to>
          <xdr:col>19</xdr:col>
          <xdr:colOff>95250</xdr:colOff>
          <xdr:row>29</xdr:row>
          <xdr:rowOff>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A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9</xdr:row>
          <xdr:rowOff>0</xdr:rowOff>
        </xdr:from>
        <xdr:to>
          <xdr:col>31</xdr:col>
          <xdr:colOff>95250</xdr:colOff>
          <xdr:row>10</xdr:row>
          <xdr:rowOff>9525</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0A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0</xdr:rowOff>
        </xdr:from>
        <xdr:to>
          <xdr:col>20</xdr:col>
          <xdr:colOff>95250</xdr:colOff>
          <xdr:row>10</xdr:row>
          <xdr:rowOff>9525</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A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0</xdr:rowOff>
        </xdr:from>
        <xdr:to>
          <xdr:col>20</xdr:col>
          <xdr:colOff>95250</xdr:colOff>
          <xdr:row>11</xdr:row>
          <xdr:rowOff>9525</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A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0</xdr:rowOff>
        </xdr:from>
        <xdr:to>
          <xdr:col>26</xdr:col>
          <xdr:colOff>95250</xdr:colOff>
          <xdr:row>11</xdr:row>
          <xdr:rowOff>9525</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A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10</xdr:row>
          <xdr:rowOff>0</xdr:rowOff>
        </xdr:from>
        <xdr:to>
          <xdr:col>31</xdr:col>
          <xdr:colOff>95250</xdr:colOff>
          <xdr:row>11</xdr:row>
          <xdr:rowOff>9525</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A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190500</xdr:rowOff>
        </xdr:from>
        <xdr:to>
          <xdr:col>7</xdr:col>
          <xdr:colOff>95250</xdr:colOff>
          <xdr:row>10</xdr:row>
          <xdr:rowOff>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0A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A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31</xdr:row>
          <xdr:rowOff>0</xdr:rowOff>
        </xdr:from>
        <xdr:to>
          <xdr:col>36</xdr:col>
          <xdr:colOff>95250</xdr:colOff>
          <xdr:row>32</xdr:row>
          <xdr:rowOff>9525</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0A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32</xdr:row>
          <xdr:rowOff>0</xdr:rowOff>
        </xdr:from>
        <xdr:to>
          <xdr:col>36</xdr:col>
          <xdr:colOff>95250</xdr:colOff>
          <xdr:row>33</xdr:row>
          <xdr:rowOff>9525</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0A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95250</xdr:colOff>
          <xdr:row>34</xdr:row>
          <xdr:rowOff>9525</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id="{00000000-0008-0000-0A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0</xdr:rowOff>
        </xdr:from>
        <xdr:to>
          <xdr:col>25</xdr:col>
          <xdr:colOff>95250</xdr:colOff>
          <xdr:row>32</xdr:row>
          <xdr:rowOff>9525</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id="{00000000-0008-0000-0A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95250</xdr:colOff>
          <xdr:row>32</xdr:row>
          <xdr:rowOff>9525</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id="{00000000-0008-0000-0A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20</xdr:col>
          <xdr:colOff>104775</xdr:colOff>
          <xdr:row>32</xdr:row>
          <xdr:rowOff>9525</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id="{00000000-0008-0000-0A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35</xdr:row>
          <xdr:rowOff>9525</xdr:rowOff>
        </xdr:from>
        <xdr:to>
          <xdr:col>30</xdr:col>
          <xdr:colOff>95250</xdr:colOff>
          <xdr:row>35</xdr:row>
          <xdr:rowOff>171450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0A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35</xdr:row>
          <xdr:rowOff>9525</xdr:rowOff>
        </xdr:from>
        <xdr:to>
          <xdr:col>20</xdr:col>
          <xdr:colOff>95250</xdr:colOff>
          <xdr:row>35</xdr:row>
          <xdr:rowOff>171450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0A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40</xdr:row>
          <xdr:rowOff>0</xdr:rowOff>
        </xdr:from>
        <xdr:to>
          <xdr:col>20</xdr:col>
          <xdr:colOff>95250</xdr:colOff>
          <xdr:row>41</xdr:row>
          <xdr:rowOff>9525</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0A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95250</xdr:colOff>
          <xdr:row>41</xdr:row>
          <xdr:rowOff>9525</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0A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40</xdr:row>
          <xdr:rowOff>0</xdr:rowOff>
        </xdr:from>
        <xdr:to>
          <xdr:col>36</xdr:col>
          <xdr:colOff>95250</xdr:colOff>
          <xdr:row>41</xdr:row>
          <xdr:rowOff>9525</xdr:rowOff>
        </xdr:to>
        <xdr:sp macro="" textlink="">
          <xdr:nvSpPr>
            <xdr:cNvPr id="31833" name="Check Box 89" hidden="1">
              <a:extLst>
                <a:ext uri="{63B3BB69-23CF-44E3-9099-C40C66FF867C}">
                  <a14:compatExt spid="_x0000_s31833"/>
                </a:ext>
                <a:ext uri="{FF2B5EF4-FFF2-40B4-BE49-F238E27FC236}">
                  <a16:creationId xmlns:a16="http://schemas.microsoft.com/office/drawing/2014/main" id="{00000000-0008-0000-0A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xdr:row>
          <xdr:rowOff>0</xdr:rowOff>
        </xdr:from>
        <xdr:to>
          <xdr:col>36</xdr:col>
          <xdr:colOff>95250</xdr:colOff>
          <xdr:row>42</xdr:row>
          <xdr:rowOff>9525</xdr:rowOff>
        </xdr:to>
        <xdr:sp macro="" textlink="">
          <xdr:nvSpPr>
            <xdr:cNvPr id="31834" name="Check Box 90" hidden="1">
              <a:extLst>
                <a:ext uri="{63B3BB69-23CF-44E3-9099-C40C66FF867C}">
                  <a14:compatExt spid="_x0000_s31834"/>
                </a:ext>
                <a:ext uri="{FF2B5EF4-FFF2-40B4-BE49-F238E27FC236}">
                  <a16:creationId xmlns:a16="http://schemas.microsoft.com/office/drawing/2014/main" id="{00000000-0008-0000-0A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31835" name="Check Box 91" hidden="1">
              <a:extLst>
                <a:ext uri="{63B3BB69-23CF-44E3-9099-C40C66FF867C}">
                  <a14:compatExt spid="_x0000_s31835"/>
                </a:ext>
                <a:ext uri="{FF2B5EF4-FFF2-40B4-BE49-F238E27FC236}">
                  <a16:creationId xmlns:a16="http://schemas.microsoft.com/office/drawing/2014/main" id="{00000000-0008-0000-0A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43</xdr:row>
          <xdr:rowOff>9525</xdr:rowOff>
        </xdr:to>
        <xdr:sp macro="" textlink="">
          <xdr:nvSpPr>
            <xdr:cNvPr id="31836" name="Check Box 92" hidden="1">
              <a:extLst>
                <a:ext uri="{63B3BB69-23CF-44E3-9099-C40C66FF867C}">
                  <a14:compatExt spid="_x0000_s31836"/>
                </a:ext>
                <a:ext uri="{FF2B5EF4-FFF2-40B4-BE49-F238E27FC236}">
                  <a16:creationId xmlns:a16="http://schemas.microsoft.com/office/drawing/2014/main" id="{00000000-0008-0000-0A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31837" name="Check Box 93" hidden="1">
              <a:extLst>
                <a:ext uri="{63B3BB69-23CF-44E3-9099-C40C66FF867C}">
                  <a14:compatExt spid="_x0000_s31837"/>
                </a:ext>
                <a:ext uri="{FF2B5EF4-FFF2-40B4-BE49-F238E27FC236}">
                  <a16:creationId xmlns:a16="http://schemas.microsoft.com/office/drawing/2014/main" id="{00000000-0008-0000-0A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31838" name="Check Box 94" hidden="1">
              <a:extLst>
                <a:ext uri="{63B3BB69-23CF-44E3-9099-C40C66FF867C}">
                  <a14:compatExt spid="_x0000_s31838"/>
                </a:ext>
                <a:ext uri="{FF2B5EF4-FFF2-40B4-BE49-F238E27FC236}">
                  <a16:creationId xmlns:a16="http://schemas.microsoft.com/office/drawing/2014/main" id="{00000000-0008-0000-0A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id="{00000000-0008-0000-0A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id="{00000000-0008-0000-0A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id="{00000000-0008-0000-0A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id="{00000000-0008-0000-0A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46</xdr:row>
          <xdr:rowOff>0</xdr:rowOff>
        </xdr:from>
        <xdr:to>
          <xdr:col>33</xdr:col>
          <xdr:colOff>95250</xdr:colOff>
          <xdr:row>47</xdr:row>
          <xdr:rowOff>9525</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id="{00000000-0008-0000-0A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95250</xdr:colOff>
          <xdr:row>47</xdr:row>
          <xdr:rowOff>9525</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A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47</xdr:row>
          <xdr:rowOff>0</xdr:rowOff>
        </xdr:from>
        <xdr:to>
          <xdr:col>33</xdr:col>
          <xdr:colOff>95250</xdr:colOff>
          <xdr:row>48</xdr:row>
          <xdr:rowOff>9525</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A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47</xdr:row>
          <xdr:rowOff>0</xdr:rowOff>
        </xdr:from>
        <xdr:to>
          <xdr:col>30</xdr:col>
          <xdr:colOff>95250</xdr:colOff>
          <xdr:row>48</xdr:row>
          <xdr:rowOff>9525</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A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0</xdr:rowOff>
        </xdr:from>
        <xdr:to>
          <xdr:col>36</xdr:col>
          <xdr:colOff>95250</xdr:colOff>
          <xdr:row>43</xdr:row>
          <xdr:rowOff>9525</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id="{00000000-0008-0000-0A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0</xdr:rowOff>
        </xdr:from>
        <xdr:to>
          <xdr:col>36</xdr:col>
          <xdr:colOff>95250</xdr:colOff>
          <xdr:row>44</xdr:row>
          <xdr:rowOff>9525</xdr:rowOff>
        </xdr:to>
        <xdr:sp macro="" textlink="">
          <xdr:nvSpPr>
            <xdr:cNvPr id="31848" name="Check Box 104" hidden="1">
              <a:extLst>
                <a:ext uri="{63B3BB69-23CF-44E3-9099-C40C66FF867C}">
                  <a14:compatExt spid="_x0000_s31848"/>
                </a:ext>
                <a:ext uri="{FF2B5EF4-FFF2-40B4-BE49-F238E27FC236}">
                  <a16:creationId xmlns:a16="http://schemas.microsoft.com/office/drawing/2014/main" id="{00000000-0008-0000-0A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0</xdr:rowOff>
        </xdr:from>
        <xdr:to>
          <xdr:col>20</xdr:col>
          <xdr:colOff>95250</xdr:colOff>
          <xdr:row>34</xdr:row>
          <xdr:rowOff>9525</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id="{00000000-0008-0000-0A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33</xdr:row>
          <xdr:rowOff>0</xdr:rowOff>
        </xdr:from>
        <xdr:to>
          <xdr:col>25</xdr:col>
          <xdr:colOff>95250</xdr:colOff>
          <xdr:row>34</xdr:row>
          <xdr:rowOff>9525</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id="{00000000-0008-0000-0A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0</xdr:rowOff>
        </xdr:from>
        <xdr:to>
          <xdr:col>30</xdr:col>
          <xdr:colOff>95250</xdr:colOff>
          <xdr:row>34</xdr:row>
          <xdr:rowOff>9525</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id="{00000000-0008-0000-0A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36</xdr:row>
          <xdr:rowOff>0</xdr:rowOff>
        </xdr:from>
        <xdr:to>
          <xdr:col>25</xdr:col>
          <xdr:colOff>95250</xdr:colOff>
          <xdr:row>37</xdr:row>
          <xdr:rowOff>9525</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A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31853" name="Check Box 109" hidden="1">
              <a:extLst>
                <a:ext uri="{63B3BB69-23CF-44E3-9099-C40C66FF867C}">
                  <a14:compatExt spid="_x0000_s31853"/>
                </a:ext>
                <a:ext uri="{FF2B5EF4-FFF2-40B4-BE49-F238E27FC236}">
                  <a16:creationId xmlns:a16="http://schemas.microsoft.com/office/drawing/2014/main" id="{00000000-0008-0000-0A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36</xdr:row>
          <xdr:rowOff>0</xdr:rowOff>
        </xdr:from>
        <xdr:to>
          <xdr:col>20</xdr:col>
          <xdr:colOff>95250</xdr:colOff>
          <xdr:row>37</xdr:row>
          <xdr:rowOff>9525</xdr:rowOff>
        </xdr:to>
        <xdr:sp macro="" textlink="">
          <xdr:nvSpPr>
            <xdr:cNvPr id="31854" name="Check Box 110" hidden="1">
              <a:extLst>
                <a:ext uri="{63B3BB69-23CF-44E3-9099-C40C66FF867C}">
                  <a14:compatExt spid="_x0000_s31854"/>
                </a:ext>
                <a:ext uri="{FF2B5EF4-FFF2-40B4-BE49-F238E27FC236}">
                  <a16:creationId xmlns:a16="http://schemas.microsoft.com/office/drawing/2014/main" id="{00000000-0008-0000-0A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0</xdr:rowOff>
        </xdr:from>
        <xdr:to>
          <xdr:col>20</xdr:col>
          <xdr:colOff>95250</xdr:colOff>
          <xdr:row>39</xdr:row>
          <xdr:rowOff>9525</xdr:rowOff>
        </xdr:to>
        <xdr:sp macro="" textlink="">
          <xdr:nvSpPr>
            <xdr:cNvPr id="31855" name="Check Box 111" hidden="1">
              <a:extLst>
                <a:ext uri="{63B3BB69-23CF-44E3-9099-C40C66FF867C}">
                  <a14:compatExt spid="_x0000_s31855"/>
                </a:ext>
                <a:ext uri="{FF2B5EF4-FFF2-40B4-BE49-F238E27FC236}">
                  <a16:creationId xmlns:a16="http://schemas.microsoft.com/office/drawing/2014/main" id="{00000000-0008-0000-0A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38</xdr:row>
          <xdr:rowOff>0</xdr:rowOff>
        </xdr:from>
        <xdr:to>
          <xdr:col>25</xdr:col>
          <xdr:colOff>95250</xdr:colOff>
          <xdr:row>39</xdr:row>
          <xdr:rowOff>9525</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id="{00000000-0008-0000-0A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0</xdr:rowOff>
        </xdr:from>
        <xdr:to>
          <xdr:col>36</xdr:col>
          <xdr:colOff>95250</xdr:colOff>
          <xdr:row>49</xdr:row>
          <xdr:rowOff>9525</xdr:rowOff>
        </xdr:to>
        <xdr:sp macro="" textlink="">
          <xdr:nvSpPr>
            <xdr:cNvPr id="31857" name="Check Box 113" hidden="1">
              <a:extLst>
                <a:ext uri="{63B3BB69-23CF-44E3-9099-C40C66FF867C}">
                  <a14:compatExt spid="_x0000_s31857"/>
                </a:ext>
                <a:ext uri="{FF2B5EF4-FFF2-40B4-BE49-F238E27FC236}">
                  <a16:creationId xmlns:a16="http://schemas.microsoft.com/office/drawing/2014/main" id="{00000000-0008-0000-0A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0</xdr:rowOff>
        </xdr:from>
        <xdr:to>
          <xdr:col>36</xdr:col>
          <xdr:colOff>95250</xdr:colOff>
          <xdr:row>50</xdr:row>
          <xdr:rowOff>9525</xdr:rowOff>
        </xdr:to>
        <xdr:sp macro="" textlink="">
          <xdr:nvSpPr>
            <xdr:cNvPr id="31858" name="Check Box 114" hidden="1">
              <a:extLst>
                <a:ext uri="{63B3BB69-23CF-44E3-9099-C40C66FF867C}">
                  <a14:compatExt spid="_x0000_s31858"/>
                </a:ext>
                <a:ext uri="{FF2B5EF4-FFF2-40B4-BE49-F238E27FC236}">
                  <a16:creationId xmlns:a16="http://schemas.microsoft.com/office/drawing/2014/main" id="{00000000-0008-0000-0A00-00007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50</xdr:row>
          <xdr:rowOff>0</xdr:rowOff>
        </xdr:from>
        <xdr:to>
          <xdr:col>36</xdr:col>
          <xdr:colOff>95250</xdr:colOff>
          <xdr:row>51</xdr:row>
          <xdr:rowOff>9525</xdr:rowOff>
        </xdr:to>
        <xdr:sp macro="" textlink="">
          <xdr:nvSpPr>
            <xdr:cNvPr id="31859" name="Check Box 115" hidden="1">
              <a:extLst>
                <a:ext uri="{63B3BB69-23CF-44E3-9099-C40C66FF867C}">
                  <a14:compatExt spid="_x0000_s31859"/>
                </a:ext>
                <a:ext uri="{FF2B5EF4-FFF2-40B4-BE49-F238E27FC236}">
                  <a16:creationId xmlns:a16="http://schemas.microsoft.com/office/drawing/2014/main" id="{00000000-0008-0000-0A00-00007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32</xdr:row>
          <xdr:rowOff>0</xdr:rowOff>
        </xdr:from>
        <xdr:to>
          <xdr:col>9</xdr:col>
          <xdr:colOff>95250</xdr:colOff>
          <xdr:row>33</xdr:row>
          <xdr:rowOff>9525</xdr:rowOff>
        </xdr:to>
        <xdr:sp macro="" textlink="">
          <xdr:nvSpPr>
            <xdr:cNvPr id="31860" name="Check Box 116" hidden="1">
              <a:extLst>
                <a:ext uri="{63B3BB69-23CF-44E3-9099-C40C66FF867C}">
                  <a14:compatExt spid="_x0000_s31860"/>
                </a:ext>
                <a:ext uri="{FF2B5EF4-FFF2-40B4-BE49-F238E27FC236}">
                  <a16:creationId xmlns:a16="http://schemas.microsoft.com/office/drawing/2014/main" id="{00000000-0008-0000-0A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33</xdr:row>
          <xdr:rowOff>0</xdr:rowOff>
        </xdr:from>
        <xdr:to>
          <xdr:col>9</xdr:col>
          <xdr:colOff>95250</xdr:colOff>
          <xdr:row>34</xdr:row>
          <xdr:rowOff>9525</xdr:rowOff>
        </xdr:to>
        <xdr:sp macro="" textlink="">
          <xdr:nvSpPr>
            <xdr:cNvPr id="31861" name="Check Box 117" hidden="1">
              <a:extLst>
                <a:ext uri="{63B3BB69-23CF-44E3-9099-C40C66FF867C}">
                  <a14:compatExt spid="_x0000_s31861"/>
                </a:ext>
                <a:ext uri="{FF2B5EF4-FFF2-40B4-BE49-F238E27FC236}">
                  <a16:creationId xmlns:a16="http://schemas.microsoft.com/office/drawing/2014/main" id="{00000000-0008-0000-0A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0</xdr:rowOff>
        </xdr:from>
        <xdr:to>
          <xdr:col>9</xdr:col>
          <xdr:colOff>95250</xdr:colOff>
          <xdr:row>35</xdr:row>
          <xdr:rowOff>9525</xdr:rowOff>
        </xdr:to>
        <xdr:sp macro="" textlink="">
          <xdr:nvSpPr>
            <xdr:cNvPr id="31862" name="Check Box 118" hidden="1">
              <a:extLst>
                <a:ext uri="{63B3BB69-23CF-44E3-9099-C40C66FF867C}">
                  <a14:compatExt spid="_x0000_s31862"/>
                </a:ext>
                <a:ext uri="{FF2B5EF4-FFF2-40B4-BE49-F238E27FC236}">
                  <a16:creationId xmlns:a16="http://schemas.microsoft.com/office/drawing/2014/main" id="{00000000-0008-0000-0A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35</xdr:row>
          <xdr:rowOff>0</xdr:rowOff>
        </xdr:from>
        <xdr:to>
          <xdr:col>9</xdr:col>
          <xdr:colOff>95250</xdr:colOff>
          <xdr:row>36</xdr:row>
          <xdr:rowOff>9525</xdr:rowOff>
        </xdr:to>
        <xdr:sp macro="" textlink="">
          <xdr:nvSpPr>
            <xdr:cNvPr id="31863" name="Check Box 119" hidden="1">
              <a:extLst>
                <a:ext uri="{63B3BB69-23CF-44E3-9099-C40C66FF867C}">
                  <a14:compatExt spid="_x0000_s31863"/>
                </a:ext>
                <a:ext uri="{FF2B5EF4-FFF2-40B4-BE49-F238E27FC236}">
                  <a16:creationId xmlns:a16="http://schemas.microsoft.com/office/drawing/2014/main" id="{00000000-0008-0000-0A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41</xdr:row>
          <xdr:rowOff>0</xdr:rowOff>
        </xdr:from>
        <xdr:to>
          <xdr:col>9</xdr:col>
          <xdr:colOff>95250</xdr:colOff>
          <xdr:row>42</xdr:row>
          <xdr:rowOff>9525</xdr:rowOff>
        </xdr:to>
        <xdr:sp macro="" textlink="">
          <xdr:nvSpPr>
            <xdr:cNvPr id="31864" name="Check Box 120" hidden="1">
              <a:extLst>
                <a:ext uri="{63B3BB69-23CF-44E3-9099-C40C66FF867C}">
                  <a14:compatExt spid="_x0000_s31864"/>
                </a:ext>
                <a:ext uri="{FF2B5EF4-FFF2-40B4-BE49-F238E27FC236}">
                  <a16:creationId xmlns:a16="http://schemas.microsoft.com/office/drawing/2014/main" id="{00000000-0008-0000-0A00-00007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42</xdr:row>
          <xdr:rowOff>0</xdr:rowOff>
        </xdr:from>
        <xdr:to>
          <xdr:col>9</xdr:col>
          <xdr:colOff>95250</xdr:colOff>
          <xdr:row>43</xdr:row>
          <xdr:rowOff>9525</xdr:rowOff>
        </xdr:to>
        <xdr:sp macro="" textlink="">
          <xdr:nvSpPr>
            <xdr:cNvPr id="31865" name="Check Box 121" hidden="1">
              <a:extLst>
                <a:ext uri="{63B3BB69-23CF-44E3-9099-C40C66FF867C}">
                  <a14:compatExt spid="_x0000_s31865"/>
                </a:ext>
                <a:ext uri="{FF2B5EF4-FFF2-40B4-BE49-F238E27FC236}">
                  <a16:creationId xmlns:a16="http://schemas.microsoft.com/office/drawing/2014/main" id="{00000000-0008-0000-0A00-00007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43</xdr:row>
          <xdr:rowOff>0</xdr:rowOff>
        </xdr:from>
        <xdr:to>
          <xdr:col>9</xdr:col>
          <xdr:colOff>95250</xdr:colOff>
          <xdr:row>44</xdr:row>
          <xdr:rowOff>9525</xdr:rowOff>
        </xdr:to>
        <xdr:sp macro="" textlink="">
          <xdr:nvSpPr>
            <xdr:cNvPr id="31866" name="Check Box 122" hidden="1">
              <a:extLst>
                <a:ext uri="{63B3BB69-23CF-44E3-9099-C40C66FF867C}">
                  <a14:compatExt spid="_x0000_s31866"/>
                </a:ext>
                <a:ext uri="{FF2B5EF4-FFF2-40B4-BE49-F238E27FC236}">
                  <a16:creationId xmlns:a16="http://schemas.microsoft.com/office/drawing/2014/main" id="{00000000-0008-0000-0A00-00007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0</xdr:rowOff>
        </xdr:from>
        <xdr:to>
          <xdr:col>9</xdr:col>
          <xdr:colOff>95250</xdr:colOff>
          <xdr:row>45</xdr:row>
          <xdr:rowOff>9525</xdr:rowOff>
        </xdr:to>
        <xdr:sp macro="" textlink="">
          <xdr:nvSpPr>
            <xdr:cNvPr id="31867" name="Check Box 123" hidden="1">
              <a:extLst>
                <a:ext uri="{63B3BB69-23CF-44E3-9099-C40C66FF867C}">
                  <a14:compatExt spid="_x0000_s31867"/>
                </a:ext>
                <a:ext uri="{FF2B5EF4-FFF2-40B4-BE49-F238E27FC236}">
                  <a16:creationId xmlns:a16="http://schemas.microsoft.com/office/drawing/2014/main" id="{00000000-0008-0000-0A00-00007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49</xdr:row>
          <xdr:rowOff>0</xdr:rowOff>
        </xdr:from>
        <xdr:to>
          <xdr:col>9</xdr:col>
          <xdr:colOff>95250</xdr:colOff>
          <xdr:row>50</xdr:row>
          <xdr:rowOff>9525</xdr:rowOff>
        </xdr:to>
        <xdr:sp macro="" textlink="">
          <xdr:nvSpPr>
            <xdr:cNvPr id="31868" name="Check Box 124" hidden="1">
              <a:extLst>
                <a:ext uri="{63B3BB69-23CF-44E3-9099-C40C66FF867C}">
                  <a14:compatExt spid="_x0000_s31868"/>
                </a:ext>
                <a:ext uri="{FF2B5EF4-FFF2-40B4-BE49-F238E27FC236}">
                  <a16:creationId xmlns:a16="http://schemas.microsoft.com/office/drawing/2014/main" id="{00000000-0008-0000-0A00-00007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51</xdr:row>
          <xdr:rowOff>0</xdr:rowOff>
        </xdr:from>
        <xdr:to>
          <xdr:col>9</xdr:col>
          <xdr:colOff>95250</xdr:colOff>
          <xdr:row>52</xdr:row>
          <xdr:rowOff>9525</xdr:rowOff>
        </xdr:to>
        <xdr:sp macro="" textlink="">
          <xdr:nvSpPr>
            <xdr:cNvPr id="31869" name="Check Box 125" hidden="1">
              <a:extLst>
                <a:ext uri="{63B3BB69-23CF-44E3-9099-C40C66FF867C}">
                  <a14:compatExt spid="_x0000_s31869"/>
                </a:ext>
                <a:ext uri="{FF2B5EF4-FFF2-40B4-BE49-F238E27FC236}">
                  <a16:creationId xmlns:a16="http://schemas.microsoft.com/office/drawing/2014/main" id="{00000000-0008-0000-0A00-00007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0</xdr:rowOff>
        </xdr:from>
        <xdr:to>
          <xdr:col>9</xdr:col>
          <xdr:colOff>95250</xdr:colOff>
          <xdr:row>53</xdr:row>
          <xdr:rowOff>9525</xdr:rowOff>
        </xdr:to>
        <xdr:sp macro="" textlink="">
          <xdr:nvSpPr>
            <xdr:cNvPr id="31870" name="Check Box 126" hidden="1">
              <a:extLst>
                <a:ext uri="{63B3BB69-23CF-44E3-9099-C40C66FF867C}">
                  <a14:compatExt spid="_x0000_s31870"/>
                </a:ext>
                <a:ext uri="{FF2B5EF4-FFF2-40B4-BE49-F238E27FC236}">
                  <a16:creationId xmlns:a16="http://schemas.microsoft.com/office/drawing/2014/main" id="{00000000-0008-0000-0A00-00007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53</xdr:row>
          <xdr:rowOff>0</xdr:rowOff>
        </xdr:from>
        <xdr:to>
          <xdr:col>9</xdr:col>
          <xdr:colOff>95250</xdr:colOff>
          <xdr:row>54</xdr:row>
          <xdr:rowOff>9525</xdr:rowOff>
        </xdr:to>
        <xdr:sp macro="" textlink="">
          <xdr:nvSpPr>
            <xdr:cNvPr id="31871" name="Check Box 127" hidden="1">
              <a:extLst>
                <a:ext uri="{63B3BB69-23CF-44E3-9099-C40C66FF867C}">
                  <a14:compatExt spid="_x0000_s31871"/>
                </a:ext>
                <a:ext uri="{FF2B5EF4-FFF2-40B4-BE49-F238E27FC236}">
                  <a16:creationId xmlns:a16="http://schemas.microsoft.com/office/drawing/2014/main" id="{00000000-0008-0000-0A00-00007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15</xdr:col>
          <xdr:colOff>95250</xdr:colOff>
          <xdr:row>44</xdr:row>
          <xdr:rowOff>9525</xdr:rowOff>
        </xdr:to>
        <xdr:sp macro="" textlink="">
          <xdr:nvSpPr>
            <xdr:cNvPr id="31872" name="Check Box 128" hidden="1">
              <a:extLst>
                <a:ext uri="{63B3BB69-23CF-44E3-9099-C40C66FF867C}">
                  <a14:compatExt spid="_x0000_s31872"/>
                </a:ext>
                <a:ext uri="{FF2B5EF4-FFF2-40B4-BE49-F238E27FC236}">
                  <a16:creationId xmlns:a16="http://schemas.microsoft.com/office/drawing/2014/main" id="{00000000-0008-0000-0A00-00008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15</xdr:col>
          <xdr:colOff>95250</xdr:colOff>
          <xdr:row>46</xdr:row>
          <xdr:rowOff>9525</xdr:rowOff>
        </xdr:to>
        <xdr:sp macro="" textlink="">
          <xdr:nvSpPr>
            <xdr:cNvPr id="31873" name="Check Box 129" hidden="1">
              <a:extLst>
                <a:ext uri="{63B3BB69-23CF-44E3-9099-C40C66FF867C}">
                  <a14:compatExt spid="_x0000_s31873"/>
                </a:ext>
                <a:ext uri="{FF2B5EF4-FFF2-40B4-BE49-F238E27FC236}">
                  <a16:creationId xmlns:a16="http://schemas.microsoft.com/office/drawing/2014/main" id="{00000000-0008-0000-0A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0</xdr:rowOff>
        </xdr:from>
        <xdr:to>
          <xdr:col>15</xdr:col>
          <xdr:colOff>95250</xdr:colOff>
          <xdr:row>48</xdr:row>
          <xdr:rowOff>9525</xdr:rowOff>
        </xdr:to>
        <xdr:sp macro="" textlink="">
          <xdr:nvSpPr>
            <xdr:cNvPr id="31874" name="Check Box 130" hidden="1">
              <a:extLst>
                <a:ext uri="{63B3BB69-23CF-44E3-9099-C40C66FF867C}">
                  <a14:compatExt spid="_x0000_s31874"/>
                </a:ext>
                <a:ext uri="{FF2B5EF4-FFF2-40B4-BE49-F238E27FC236}">
                  <a16:creationId xmlns:a16="http://schemas.microsoft.com/office/drawing/2014/main" id="{00000000-0008-0000-0A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95250</xdr:colOff>
          <xdr:row>35</xdr:row>
          <xdr:rowOff>9525</xdr:rowOff>
        </xdr:to>
        <xdr:sp macro="" textlink="">
          <xdr:nvSpPr>
            <xdr:cNvPr id="31875" name="Check Box 131" hidden="1">
              <a:extLst>
                <a:ext uri="{63B3BB69-23CF-44E3-9099-C40C66FF867C}">
                  <a14:compatExt spid="_x0000_s31875"/>
                </a:ext>
                <a:ext uri="{FF2B5EF4-FFF2-40B4-BE49-F238E27FC236}">
                  <a16:creationId xmlns:a16="http://schemas.microsoft.com/office/drawing/2014/main" id="{00000000-0008-0000-0A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15</xdr:col>
          <xdr:colOff>95250</xdr:colOff>
          <xdr:row>40</xdr:row>
          <xdr:rowOff>9525</xdr:rowOff>
        </xdr:to>
        <xdr:sp macro="" textlink="">
          <xdr:nvSpPr>
            <xdr:cNvPr id="31876" name="Check Box 132" hidden="1">
              <a:extLst>
                <a:ext uri="{63B3BB69-23CF-44E3-9099-C40C66FF867C}">
                  <a14:compatExt spid="_x0000_s31876"/>
                </a:ext>
                <a:ext uri="{FF2B5EF4-FFF2-40B4-BE49-F238E27FC236}">
                  <a16:creationId xmlns:a16="http://schemas.microsoft.com/office/drawing/2014/main" id="{00000000-0008-0000-0A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0</xdr:rowOff>
        </xdr:from>
        <xdr:to>
          <xdr:col>3</xdr:col>
          <xdr:colOff>95250</xdr:colOff>
          <xdr:row>12</xdr:row>
          <xdr:rowOff>9525</xdr:rowOff>
        </xdr:to>
        <xdr:sp macro="" textlink="">
          <xdr:nvSpPr>
            <xdr:cNvPr id="31877" name="Check Box 133" hidden="1">
              <a:extLst>
                <a:ext uri="{63B3BB69-23CF-44E3-9099-C40C66FF867C}">
                  <a14:compatExt spid="_x0000_s31877"/>
                </a:ext>
                <a:ext uri="{FF2B5EF4-FFF2-40B4-BE49-F238E27FC236}">
                  <a16:creationId xmlns:a16="http://schemas.microsoft.com/office/drawing/2014/main" id="{00000000-0008-0000-0A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0</xdr:rowOff>
        </xdr:from>
        <xdr:to>
          <xdr:col>3</xdr:col>
          <xdr:colOff>95250</xdr:colOff>
          <xdr:row>17</xdr:row>
          <xdr:rowOff>9525</xdr:rowOff>
        </xdr:to>
        <xdr:sp macro="" textlink="">
          <xdr:nvSpPr>
            <xdr:cNvPr id="31878" name="Check Box 134" hidden="1">
              <a:extLst>
                <a:ext uri="{63B3BB69-23CF-44E3-9099-C40C66FF867C}">
                  <a14:compatExt spid="_x0000_s31878"/>
                </a:ext>
                <a:ext uri="{FF2B5EF4-FFF2-40B4-BE49-F238E27FC236}">
                  <a16:creationId xmlns:a16="http://schemas.microsoft.com/office/drawing/2014/main" id="{00000000-0008-0000-0A00-00008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9525</xdr:rowOff>
        </xdr:from>
        <xdr:to>
          <xdr:col>3</xdr:col>
          <xdr:colOff>95250</xdr:colOff>
          <xdr:row>23</xdr:row>
          <xdr:rowOff>19050</xdr:rowOff>
        </xdr:to>
        <xdr:sp macro="" textlink="">
          <xdr:nvSpPr>
            <xdr:cNvPr id="31879" name="Check Box 135" hidden="1">
              <a:extLst>
                <a:ext uri="{63B3BB69-23CF-44E3-9099-C40C66FF867C}">
                  <a14:compatExt spid="_x0000_s31879"/>
                </a:ext>
                <a:ext uri="{FF2B5EF4-FFF2-40B4-BE49-F238E27FC236}">
                  <a16:creationId xmlns:a16="http://schemas.microsoft.com/office/drawing/2014/main" id="{00000000-0008-0000-0A00-00008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3</xdr:col>
          <xdr:colOff>95250</xdr:colOff>
          <xdr:row>30</xdr:row>
          <xdr:rowOff>9525</xdr:rowOff>
        </xdr:to>
        <xdr:sp macro="" textlink="">
          <xdr:nvSpPr>
            <xdr:cNvPr id="31880" name="Check Box 136" hidden="1">
              <a:extLst>
                <a:ext uri="{63B3BB69-23CF-44E3-9099-C40C66FF867C}">
                  <a14:compatExt spid="_x0000_s31880"/>
                </a:ext>
                <a:ext uri="{FF2B5EF4-FFF2-40B4-BE49-F238E27FC236}">
                  <a16:creationId xmlns:a16="http://schemas.microsoft.com/office/drawing/2014/main" id="{00000000-0008-0000-0A00-00008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0</xdr:rowOff>
        </xdr:from>
        <xdr:to>
          <xdr:col>3</xdr:col>
          <xdr:colOff>95250</xdr:colOff>
          <xdr:row>39</xdr:row>
          <xdr:rowOff>9525</xdr:rowOff>
        </xdr:to>
        <xdr:sp macro="" textlink="">
          <xdr:nvSpPr>
            <xdr:cNvPr id="31881" name="Check Box 137" hidden="1">
              <a:extLst>
                <a:ext uri="{63B3BB69-23CF-44E3-9099-C40C66FF867C}">
                  <a14:compatExt spid="_x0000_s31881"/>
                </a:ext>
                <a:ext uri="{FF2B5EF4-FFF2-40B4-BE49-F238E27FC236}">
                  <a16:creationId xmlns:a16="http://schemas.microsoft.com/office/drawing/2014/main" id="{00000000-0008-0000-0A00-00008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46</xdr:row>
          <xdr:rowOff>9525</xdr:rowOff>
        </xdr:from>
        <xdr:to>
          <xdr:col>3</xdr:col>
          <xdr:colOff>95250</xdr:colOff>
          <xdr:row>47</xdr:row>
          <xdr:rowOff>19050</xdr:rowOff>
        </xdr:to>
        <xdr:sp macro="" textlink="">
          <xdr:nvSpPr>
            <xdr:cNvPr id="31882" name="Check Box 138" hidden="1">
              <a:extLst>
                <a:ext uri="{63B3BB69-23CF-44E3-9099-C40C66FF867C}">
                  <a14:compatExt spid="_x0000_s31882"/>
                </a:ext>
                <a:ext uri="{FF2B5EF4-FFF2-40B4-BE49-F238E27FC236}">
                  <a16:creationId xmlns:a16="http://schemas.microsoft.com/office/drawing/2014/main" id="{00000000-0008-0000-0A00-00008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0</xdr:rowOff>
        </xdr:from>
        <xdr:to>
          <xdr:col>3</xdr:col>
          <xdr:colOff>95250</xdr:colOff>
          <xdr:row>51</xdr:row>
          <xdr:rowOff>9525</xdr:rowOff>
        </xdr:to>
        <xdr:sp macro="" textlink="">
          <xdr:nvSpPr>
            <xdr:cNvPr id="31883" name="Check Box 139" hidden="1">
              <a:extLst>
                <a:ext uri="{63B3BB69-23CF-44E3-9099-C40C66FF867C}">
                  <a14:compatExt spid="_x0000_s31883"/>
                </a:ext>
                <a:ext uri="{FF2B5EF4-FFF2-40B4-BE49-F238E27FC236}">
                  <a16:creationId xmlns:a16="http://schemas.microsoft.com/office/drawing/2014/main" id="{00000000-0008-0000-0A00-00008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190500</xdr:rowOff>
        </xdr:from>
        <xdr:to>
          <xdr:col>3</xdr:col>
          <xdr:colOff>104775</xdr:colOff>
          <xdr:row>55</xdr:row>
          <xdr:rowOff>0</xdr:rowOff>
        </xdr:to>
        <xdr:sp macro="" textlink="">
          <xdr:nvSpPr>
            <xdr:cNvPr id="31884" name="Check Box 140" hidden="1">
              <a:extLst>
                <a:ext uri="{63B3BB69-23CF-44E3-9099-C40C66FF867C}">
                  <a14:compatExt spid="_x0000_s31884"/>
                </a:ext>
                <a:ext uri="{FF2B5EF4-FFF2-40B4-BE49-F238E27FC236}">
                  <a16:creationId xmlns:a16="http://schemas.microsoft.com/office/drawing/2014/main" id="{00000000-0008-0000-0A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1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1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1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0</xdr:rowOff>
        </xdr:from>
        <xdr:to>
          <xdr:col>22</xdr:col>
          <xdr:colOff>95250</xdr:colOff>
          <xdr:row>22</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1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21</xdr:row>
          <xdr:rowOff>0</xdr:rowOff>
        </xdr:from>
        <xdr:to>
          <xdr:col>30</xdr:col>
          <xdr:colOff>95250</xdr:colOff>
          <xdr:row>22</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1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0</xdr:rowOff>
        </xdr:from>
        <xdr:to>
          <xdr:col>22</xdr:col>
          <xdr:colOff>95250</xdr:colOff>
          <xdr:row>23</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1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0</xdr:rowOff>
        </xdr:from>
        <xdr:to>
          <xdr:col>26</xdr:col>
          <xdr:colOff>95250</xdr:colOff>
          <xdr:row>23</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1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0</xdr:rowOff>
        </xdr:from>
        <xdr:to>
          <xdr:col>12</xdr:col>
          <xdr:colOff>95250</xdr:colOff>
          <xdr:row>12</xdr:row>
          <xdr:rowOff>9525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1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0</xdr:rowOff>
        </xdr:from>
        <xdr:to>
          <xdr:col>12</xdr:col>
          <xdr:colOff>95250</xdr:colOff>
          <xdr:row>18</xdr:row>
          <xdr:rowOff>9525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12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0</xdr:rowOff>
        </xdr:from>
        <xdr:to>
          <xdr:col>7</xdr:col>
          <xdr:colOff>95250</xdr:colOff>
          <xdr:row>27</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12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xdr:row>
          <xdr:rowOff>0</xdr:rowOff>
        </xdr:from>
        <xdr:to>
          <xdr:col>11</xdr:col>
          <xdr:colOff>95250</xdr:colOff>
          <xdr:row>27</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12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xdr:row>
          <xdr:rowOff>0</xdr:rowOff>
        </xdr:from>
        <xdr:to>
          <xdr:col>15</xdr:col>
          <xdr:colOff>95250</xdr:colOff>
          <xdr:row>27</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12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0</xdr:rowOff>
        </xdr:from>
        <xdr:to>
          <xdr:col>7</xdr:col>
          <xdr:colOff>95250</xdr:colOff>
          <xdr:row>28</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2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0</xdr:rowOff>
        </xdr:from>
        <xdr:to>
          <xdr:col>11</xdr:col>
          <xdr:colOff>95250</xdr:colOff>
          <xdr:row>28</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2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0</xdr:rowOff>
        </xdr:from>
        <xdr:to>
          <xdr:col>15</xdr:col>
          <xdr:colOff>95250</xdr:colOff>
          <xdr:row>28</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2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0</xdr:rowOff>
        </xdr:from>
        <xdr:to>
          <xdr:col>7</xdr:col>
          <xdr:colOff>95250</xdr:colOff>
          <xdr:row>29</xdr:row>
          <xdr:rowOff>9525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2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0</xdr:rowOff>
        </xdr:from>
        <xdr:to>
          <xdr:col>11</xdr:col>
          <xdr:colOff>95250</xdr:colOff>
          <xdr:row>29</xdr:row>
          <xdr:rowOff>9525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12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0</xdr:rowOff>
        </xdr:from>
        <xdr:to>
          <xdr:col>15</xdr:col>
          <xdr:colOff>95250</xdr:colOff>
          <xdr:row>29</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12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29</xdr:row>
          <xdr:rowOff>0</xdr:rowOff>
        </xdr:from>
        <xdr:to>
          <xdr:col>7</xdr:col>
          <xdr:colOff>95250</xdr:colOff>
          <xdr:row>30</xdr:row>
          <xdr:rowOff>9525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2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0</xdr:rowOff>
        </xdr:from>
        <xdr:to>
          <xdr:col>11</xdr:col>
          <xdr:colOff>95250</xdr:colOff>
          <xdr:row>30</xdr:row>
          <xdr:rowOff>9525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12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0</xdr:rowOff>
        </xdr:from>
        <xdr:to>
          <xdr:col>15</xdr:col>
          <xdr:colOff>95250</xdr:colOff>
          <xdr:row>30</xdr:row>
          <xdr:rowOff>9525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12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0</xdr:rowOff>
        </xdr:from>
        <xdr:to>
          <xdr:col>7</xdr:col>
          <xdr:colOff>95250</xdr:colOff>
          <xdr:row>31</xdr:row>
          <xdr:rowOff>9525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12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0</xdr:rowOff>
        </xdr:from>
        <xdr:to>
          <xdr:col>11</xdr:col>
          <xdr:colOff>95250</xdr:colOff>
          <xdr:row>31</xdr:row>
          <xdr:rowOff>9525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12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30</xdr:row>
          <xdr:rowOff>0</xdr:rowOff>
        </xdr:from>
        <xdr:to>
          <xdr:col>15</xdr:col>
          <xdr:colOff>95250</xdr:colOff>
          <xdr:row>31</xdr:row>
          <xdr:rowOff>9525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12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0</xdr:rowOff>
        </xdr:from>
        <xdr:to>
          <xdr:col>7</xdr:col>
          <xdr:colOff>95250</xdr:colOff>
          <xdr:row>32</xdr:row>
          <xdr:rowOff>9525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12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0</xdr:rowOff>
        </xdr:from>
        <xdr:to>
          <xdr:col>11</xdr:col>
          <xdr:colOff>95250</xdr:colOff>
          <xdr:row>32</xdr:row>
          <xdr:rowOff>9525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12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0</xdr:rowOff>
        </xdr:from>
        <xdr:to>
          <xdr:col>15</xdr:col>
          <xdr:colOff>95250</xdr:colOff>
          <xdr:row>32</xdr:row>
          <xdr:rowOff>9525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12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32</xdr:row>
          <xdr:rowOff>0</xdr:rowOff>
        </xdr:from>
        <xdr:to>
          <xdr:col>7</xdr:col>
          <xdr:colOff>95250</xdr:colOff>
          <xdr:row>33</xdr:row>
          <xdr:rowOff>9525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12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0</xdr:rowOff>
        </xdr:from>
        <xdr:to>
          <xdr:col>11</xdr:col>
          <xdr:colOff>95250</xdr:colOff>
          <xdr:row>33</xdr:row>
          <xdr:rowOff>9525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12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0</xdr:rowOff>
        </xdr:from>
        <xdr:to>
          <xdr:col>15</xdr:col>
          <xdr:colOff>95250</xdr:colOff>
          <xdr:row>33</xdr:row>
          <xdr:rowOff>9525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12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0</xdr:rowOff>
        </xdr:from>
        <xdr:to>
          <xdr:col>7</xdr:col>
          <xdr:colOff>95250</xdr:colOff>
          <xdr:row>34</xdr:row>
          <xdr:rowOff>9525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12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11</xdr:col>
          <xdr:colOff>95250</xdr:colOff>
          <xdr:row>34</xdr:row>
          <xdr:rowOff>9525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12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0</xdr:rowOff>
        </xdr:from>
        <xdr:to>
          <xdr:col>15</xdr:col>
          <xdr:colOff>95250</xdr:colOff>
          <xdr:row>34</xdr:row>
          <xdr:rowOff>9525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12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34</xdr:row>
          <xdr:rowOff>0</xdr:rowOff>
        </xdr:from>
        <xdr:to>
          <xdr:col>7</xdr:col>
          <xdr:colOff>95250</xdr:colOff>
          <xdr:row>35</xdr:row>
          <xdr:rowOff>9525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12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0</xdr:rowOff>
        </xdr:from>
        <xdr:to>
          <xdr:col>11</xdr:col>
          <xdr:colOff>95250</xdr:colOff>
          <xdr:row>35</xdr:row>
          <xdr:rowOff>9525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12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95250</xdr:colOff>
          <xdr:row>35</xdr:row>
          <xdr:rowOff>9525</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12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35</xdr:row>
          <xdr:rowOff>0</xdr:rowOff>
        </xdr:from>
        <xdr:to>
          <xdr:col>7</xdr:col>
          <xdr:colOff>95250</xdr:colOff>
          <xdr:row>36</xdr:row>
          <xdr:rowOff>9525</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12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0</xdr:rowOff>
        </xdr:from>
        <xdr:to>
          <xdr:col>11</xdr:col>
          <xdr:colOff>95250</xdr:colOff>
          <xdr:row>36</xdr:row>
          <xdr:rowOff>9525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12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0</xdr:rowOff>
        </xdr:from>
        <xdr:to>
          <xdr:col>15</xdr:col>
          <xdr:colOff>95250</xdr:colOff>
          <xdr:row>36</xdr:row>
          <xdr:rowOff>9525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12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36</xdr:row>
          <xdr:rowOff>0</xdr:rowOff>
        </xdr:from>
        <xdr:to>
          <xdr:col>7</xdr:col>
          <xdr:colOff>95250</xdr:colOff>
          <xdr:row>37</xdr:row>
          <xdr:rowOff>9525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12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0</xdr:rowOff>
        </xdr:from>
        <xdr:to>
          <xdr:col>11</xdr:col>
          <xdr:colOff>95250</xdr:colOff>
          <xdr:row>37</xdr:row>
          <xdr:rowOff>9525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12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0</xdr:rowOff>
        </xdr:from>
        <xdr:to>
          <xdr:col>15</xdr:col>
          <xdr:colOff>95250</xdr:colOff>
          <xdr:row>37</xdr:row>
          <xdr:rowOff>9525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12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0</xdr:rowOff>
        </xdr:from>
        <xdr:to>
          <xdr:col>7</xdr:col>
          <xdr:colOff>95250</xdr:colOff>
          <xdr:row>38</xdr:row>
          <xdr:rowOff>9525</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12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12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12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0</xdr:rowOff>
        </xdr:from>
        <xdr:to>
          <xdr:col>7</xdr:col>
          <xdr:colOff>95250</xdr:colOff>
          <xdr:row>38</xdr:row>
          <xdr:rowOff>9525</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12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12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12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38</xdr:row>
          <xdr:rowOff>0</xdr:rowOff>
        </xdr:from>
        <xdr:to>
          <xdr:col>7</xdr:col>
          <xdr:colOff>95250</xdr:colOff>
          <xdr:row>39</xdr:row>
          <xdr:rowOff>9525</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12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12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15</xdr:col>
          <xdr:colOff>95250</xdr:colOff>
          <xdr:row>39</xdr:row>
          <xdr:rowOff>9525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12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17</xdr:row>
          <xdr:rowOff>0</xdr:rowOff>
        </xdr:from>
        <xdr:to>
          <xdr:col>22</xdr:col>
          <xdr:colOff>95250</xdr:colOff>
          <xdr:row>18</xdr:row>
          <xdr:rowOff>9525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12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0</xdr:rowOff>
        </xdr:from>
        <xdr:to>
          <xdr:col>30</xdr:col>
          <xdr:colOff>95250</xdr:colOff>
          <xdr:row>18</xdr:row>
          <xdr:rowOff>9525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12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18</xdr:row>
          <xdr:rowOff>0</xdr:rowOff>
        </xdr:from>
        <xdr:to>
          <xdr:col>22</xdr:col>
          <xdr:colOff>95250</xdr:colOff>
          <xdr:row>19</xdr:row>
          <xdr:rowOff>9525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12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0</xdr:rowOff>
        </xdr:from>
        <xdr:to>
          <xdr:col>26</xdr:col>
          <xdr:colOff>95250</xdr:colOff>
          <xdr:row>19</xdr:row>
          <xdr:rowOff>9525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12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xdr:row>
          <xdr:rowOff>0</xdr:rowOff>
        </xdr:from>
        <xdr:to>
          <xdr:col>22</xdr:col>
          <xdr:colOff>95250</xdr:colOff>
          <xdr:row>20</xdr:row>
          <xdr:rowOff>9525</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12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19</xdr:row>
          <xdr:rowOff>0</xdr:rowOff>
        </xdr:from>
        <xdr:to>
          <xdr:col>30</xdr:col>
          <xdr:colOff>95250</xdr:colOff>
          <xdr:row>20</xdr:row>
          <xdr:rowOff>9525</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12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20</xdr:row>
          <xdr:rowOff>0</xdr:rowOff>
        </xdr:from>
        <xdr:to>
          <xdr:col>22</xdr:col>
          <xdr:colOff>95250</xdr:colOff>
          <xdr:row>21</xdr:row>
          <xdr:rowOff>9525</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12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0</xdr:rowOff>
        </xdr:from>
        <xdr:to>
          <xdr:col>26</xdr:col>
          <xdr:colOff>95250</xdr:colOff>
          <xdr:row>21</xdr:row>
          <xdr:rowOff>9525</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12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15</xdr:row>
          <xdr:rowOff>0</xdr:rowOff>
        </xdr:from>
        <xdr:to>
          <xdr:col>22</xdr:col>
          <xdr:colOff>95250</xdr:colOff>
          <xdr:row>16</xdr:row>
          <xdr:rowOff>9525</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12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15</xdr:row>
          <xdr:rowOff>0</xdr:rowOff>
        </xdr:from>
        <xdr:to>
          <xdr:col>30</xdr:col>
          <xdr:colOff>95250</xdr:colOff>
          <xdr:row>16</xdr:row>
          <xdr:rowOff>9525</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12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16</xdr:row>
          <xdr:rowOff>0</xdr:rowOff>
        </xdr:from>
        <xdr:to>
          <xdr:col>22</xdr:col>
          <xdr:colOff>95250</xdr:colOff>
          <xdr:row>17</xdr:row>
          <xdr:rowOff>9525</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12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0</xdr:rowOff>
        </xdr:from>
        <xdr:to>
          <xdr:col>26</xdr:col>
          <xdr:colOff>95250</xdr:colOff>
          <xdr:row>17</xdr:row>
          <xdr:rowOff>9525</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12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11</xdr:row>
          <xdr:rowOff>0</xdr:rowOff>
        </xdr:from>
        <xdr:to>
          <xdr:col>22</xdr:col>
          <xdr:colOff>95250</xdr:colOff>
          <xdr:row>12</xdr:row>
          <xdr:rowOff>9525</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12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11</xdr:row>
          <xdr:rowOff>0</xdr:rowOff>
        </xdr:from>
        <xdr:to>
          <xdr:col>30</xdr:col>
          <xdr:colOff>95250</xdr:colOff>
          <xdr:row>12</xdr:row>
          <xdr:rowOff>9525</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12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12</xdr:row>
          <xdr:rowOff>0</xdr:rowOff>
        </xdr:from>
        <xdr:to>
          <xdr:col>22</xdr:col>
          <xdr:colOff>95250</xdr:colOff>
          <xdr:row>13</xdr:row>
          <xdr:rowOff>9525</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12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0</xdr:rowOff>
        </xdr:from>
        <xdr:to>
          <xdr:col>26</xdr:col>
          <xdr:colOff>95250</xdr:colOff>
          <xdr:row>13</xdr:row>
          <xdr:rowOff>9525</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12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13</xdr:row>
          <xdr:rowOff>0</xdr:rowOff>
        </xdr:from>
        <xdr:to>
          <xdr:col>22</xdr:col>
          <xdr:colOff>95250</xdr:colOff>
          <xdr:row>14</xdr:row>
          <xdr:rowOff>9525</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12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xdr:row>
          <xdr:rowOff>0</xdr:rowOff>
        </xdr:from>
        <xdr:to>
          <xdr:col>30</xdr:col>
          <xdr:colOff>95250</xdr:colOff>
          <xdr:row>14</xdr:row>
          <xdr:rowOff>9525</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12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xdr:row>
          <xdr:rowOff>0</xdr:rowOff>
        </xdr:from>
        <xdr:to>
          <xdr:col>22</xdr:col>
          <xdr:colOff>95250</xdr:colOff>
          <xdr:row>15</xdr:row>
          <xdr:rowOff>9525</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12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0</xdr:rowOff>
        </xdr:from>
        <xdr:to>
          <xdr:col>26</xdr:col>
          <xdr:colOff>95250</xdr:colOff>
          <xdr:row>15</xdr:row>
          <xdr:rowOff>9525</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12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9</xdr:row>
          <xdr:rowOff>0</xdr:rowOff>
        </xdr:from>
        <xdr:to>
          <xdr:col>22</xdr:col>
          <xdr:colOff>95250</xdr:colOff>
          <xdr:row>10</xdr:row>
          <xdr:rowOff>9525</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12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12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10</xdr:row>
          <xdr:rowOff>0</xdr:rowOff>
        </xdr:from>
        <xdr:to>
          <xdr:col>22</xdr:col>
          <xdr:colOff>95250</xdr:colOff>
          <xdr:row>11</xdr:row>
          <xdr:rowOff>9525</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12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0</xdr:rowOff>
        </xdr:from>
        <xdr:to>
          <xdr:col>26</xdr:col>
          <xdr:colOff>95250</xdr:colOff>
          <xdr:row>11</xdr:row>
          <xdr:rowOff>9525</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12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xdr:row>
          <xdr:rowOff>0</xdr:rowOff>
        </xdr:from>
        <xdr:to>
          <xdr:col>22</xdr:col>
          <xdr:colOff>95250</xdr:colOff>
          <xdr:row>6</xdr:row>
          <xdr:rowOff>9525</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12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xdr:row>
          <xdr:rowOff>0</xdr:rowOff>
        </xdr:from>
        <xdr:to>
          <xdr:col>30</xdr:col>
          <xdr:colOff>95250</xdr:colOff>
          <xdr:row>6</xdr:row>
          <xdr:rowOff>9525</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12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6</xdr:row>
          <xdr:rowOff>0</xdr:rowOff>
        </xdr:from>
        <xdr:to>
          <xdr:col>22</xdr:col>
          <xdr:colOff>95250</xdr:colOff>
          <xdr:row>7</xdr:row>
          <xdr:rowOff>9525</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12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xdr:row>
          <xdr:rowOff>0</xdr:rowOff>
        </xdr:from>
        <xdr:to>
          <xdr:col>26</xdr:col>
          <xdr:colOff>95250</xdr:colOff>
          <xdr:row>7</xdr:row>
          <xdr:rowOff>9525</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12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0</xdr:rowOff>
        </xdr:from>
        <xdr:to>
          <xdr:col>22</xdr:col>
          <xdr:colOff>95250</xdr:colOff>
          <xdr:row>8</xdr:row>
          <xdr:rowOff>9525</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12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7</xdr:row>
          <xdr:rowOff>0</xdr:rowOff>
        </xdr:from>
        <xdr:to>
          <xdr:col>30</xdr:col>
          <xdr:colOff>95250</xdr:colOff>
          <xdr:row>8</xdr:row>
          <xdr:rowOff>9525</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12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xdr:row>
          <xdr:rowOff>0</xdr:rowOff>
        </xdr:from>
        <xdr:to>
          <xdr:col>22</xdr:col>
          <xdr:colOff>95250</xdr:colOff>
          <xdr:row>9</xdr:row>
          <xdr:rowOff>9525</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12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8</xdr:row>
          <xdr:rowOff>0</xdr:rowOff>
        </xdr:from>
        <xdr:to>
          <xdr:col>26</xdr:col>
          <xdr:colOff>95250</xdr:colOff>
          <xdr:row>9</xdr:row>
          <xdr:rowOff>9525</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12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12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0</xdr:rowOff>
        </xdr:from>
        <xdr:to>
          <xdr:col>31</xdr:col>
          <xdr:colOff>95250</xdr:colOff>
          <xdr:row>28</xdr:row>
          <xdr:rowOff>9525</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12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28</xdr:row>
          <xdr:rowOff>0</xdr:rowOff>
        </xdr:from>
        <xdr:to>
          <xdr:col>31</xdr:col>
          <xdr:colOff>95250</xdr:colOff>
          <xdr:row>29</xdr:row>
          <xdr:rowOff>9525</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12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29</xdr:row>
          <xdr:rowOff>0</xdr:rowOff>
        </xdr:from>
        <xdr:to>
          <xdr:col>31</xdr:col>
          <xdr:colOff>95250</xdr:colOff>
          <xdr:row>30</xdr:row>
          <xdr:rowOff>9525</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12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30</xdr:row>
          <xdr:rowOff>0</xdr:rowOff>
        </xdr:from>
        <xdr:to>
          <xdr:col>31</xdr:col>
          <xdr:colOff>95250</xdr:colOff>
          <xdr:row>31</xdr:row>
          <xdr:rowOff>9525</xdr:rowOff>
        </xdr:to>
        <xdr:sp macro="" textlink="">
          <xdr:nvSpPr>
            <xdr:cNvPr id="32860" name="Check Box 92" hidden="1">
              <a:extLst>
                <a:ext uri="{63B3BB69-23CF-44E3-9099-C40C66FF867C}">
                  <a14:compatExt spid="_x0000_s32860"/>
                </a:ext>
                <a:ext uri="{FF2B5EF4-FFF2-40B4-BE49-F238E27FC236}">
                  <a16:creationId xmlns:a16="http://schemas.microsoft.com/office/drawing/2014/main" id="{00000000-0008-0000-1200-00005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0</xdr:rowOff>
        </xdr:from>
        <xdr:to>
          <xdr:col>31</xdr:col>
          <xdr:colOff>95250</xdr:colOff>
          <xdr:row>32</xdr:row>
          <xdr:rowOff>9525</xdr:rowOff>
        </xdr:to>
        <xdr:sp macro="" textlink="">
          <xdr:nvSpPr>
            <xdr:cNvPr id="32861" name="Check Box 93" hidden="1">
              <a:extLst>
                <a:ext uri="{63B3BB69-23CF-44E3-9099-C40C66FF867C}">
                  <a14:compatExt spid="_x0000_s32861"/>
                </a:ext>
                <a:ext uri="{FF2B5EF4-FFF2-40B4-BE49-F238E27FC236}">
                  <a16:creationId xmlns:a16="http://schemas.microsoft.com/office/drawing/2014/main" id="{00000000-0008-0000-1200-00005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32</xdr:row>
          <xdr:rowOff>0</xdr:rowOff>
        </xdr:from>
        <xdr:to>
          <xdr:col>31</xdr:col>
          <xdr:colOff>95250</xdr:colOff>
          <xdr:row>33</xdr:row>
          <xdr:rowOff>9525</xdr:rowOff>
        </xdr:to>
        <xdr:sp macro="" textlink="">
          <xdr:nvSpPr>
            <xdr:cNvPr id="32862" name="Check Box 94" hidden="1">
              <a:extLst>
                <a:ext uri="{63B3BB69-23CF-44E3-9099-C40C66FF867C}">
                  <a14:compatExt spid="_x0000_s32862"/>
                </a:ext>
                <a:ext uri="{FF2B5EF4-FFF2-40B4-BE49-F238E27FC236}">
                  <a16:creationId xmlns:a16="http://schemas.microsoft.com/office/drawing/2014/main" id="{00000000-0008-0000-1200-00005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33</xdr:row>
          <xdr:rowOff>0</xdr:rowOff>
        </xdr:from>
        <xdr:to>
          <xdr:col>31</xdr:col>
          <xdr:colOff>95250</xdr:colOff>
          <xdr:row>34</xdr:row>
          <xdr:rowOff>9525</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12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34</xdr:row>
          <xdr:rowOff>0</xdr:rowOff>
        </xdr:from>
        <xdr:to>
          <xdr:col>31</xdr:col>
          <xdr:colOff>95250</xdr:colOff>
          <xdr:row>35</xdr:row>
          <xdr:rowOff>9525</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12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35</xdr:row>
          <xdr:rowOff>0</xdr:rowOff>
        </xdr:from>
        <xdr:to>
          <xdr:col>31</xdr:col>
          <xdr:colOff>95250</xdr:colOff>
          <xdr:row>36</xdr:row>
          <xdr:rowOff>9525</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12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0</xdr:rowOff>
        </xdr:from>
        <xdr:to>
          <xdr:col>31</xdr:col>
          <xdr:colOff>95250</xdr:colOff>
          <xdr:row>37</xdr:row>
          <xdr:rowOff>9525</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1200-00006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0</xdr:rowOff>
        </xdr:from>
        <xdr:to>
          <xdr:col>31</xdr:col>
          <xdr:colOff>95250</xdr:colOff>
          <xdr:row>38</xdr:row>
          <xdr:rowOff>9525</xdr:rowOff>
        </xdr:to>
        <xdr:sp macro="" textlink="">
          <xdr:nvSpPr>
            <xdr:cNvPr id="32867" name="Check Box 99" hidden="1">
              <a:extLst>
                <a:ext uri="{63B3BB69-23CF-44E3-9099-C40C66FF867C}">
                  <a14:compatExt spid="_x0000_s32867"/>
                </a:ext>
                <a:ext uri="{FF2B5EF4-FFF2-40B4-BE49-F238E27FC236}">
                  <a16:creationId xmlns:a16="http://schemas.microsoft.com/office/drawing/2014/main" id="{00000000-0008-0000-1200-00006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0</xdr:rowOff>
        </xdr:from>
        <xdr:to>
          <xdr:col>31</xdr:col>
          <xdr:colOff>95250</xdr:colOff>
          <xdr:row>38</xdr:row>
          <xdr:rowOff>9525</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1200-00006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38</xdr:row>
          <xdr:rowOff>0</xdr:rowOff>
        </xdr:from>
        <xdr:to>
          <xdr:col>31</xdr:col>
          <xdr:colOff>95250</xdr:colOff>
          <xdr:row>39</xdr:row>
          <xdr:rowOff>9525</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12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12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12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1200-00006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1200-00006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32874" name="Check Box 106" hidden="1">
              <a:extLst>
                <a:ext uri="{63B3BB69-23CF-44E3-9099-C40C66FF867C}">
                  <a14:compatExt spid="_x0000_s32874"/>
                </a:ext>
                <a:ext uri="{FF2B5EF4-FFF2-40B4-BE49-F238E27FC236}">
                  <a16:creationId xmlns:a16="http://schemas.microsoft.com/office/drawing/2014/main" id="{00000000-0008-0000-1200-00006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32875" name="Check Box 107" hidden="1">
              <a:extLst>
                <a:ext uri="{63B3BB69-23CF-44E3-9099-C40C66FF867C}">
                  <a14:compatExt spid="_x0000_s32875"/>
                </a:ext>
                <a:ext uri="{FF2B5EF4-FFF2-40B4-BE49-F238E27FC236}">
                  <a16:creationId xmlns:a16="http://schemas.microsoft.com/office/drawing/2014/main" id="{00000000-0008-0000-1200-00006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32876" name="Check Box 108" hidden="1">
              <a:extLst>
                <a:ext uri="{63B3BB69-23CF-44E3-9099-C40C66FF867C}">
                  <a14:compatExt spid="_x0000_s32876"/>
                </a:ext>
                <a:ext uri="{FF2B5EF4-FFF2-40B4-BE49-F238E27FC236}">
                  <a16:creationId xmlns:a16="http://schemas.microsoft.com/office/drawing/2014/main" id="{00000000-0008-0000-1200-00006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32877" name="Check Box 109" hidden="1">
              <a:extLst>
                <a:ext uri="{63B3BB69-23CF-44E3-9099-C40C66FF867C}">
                  <a14:compatExt spid="_x0000_s32877"/>
                </a:ext>
                <a:ext uri="{FF2B5EF4-FFF2-40B4-BE49-F238E27FC236}">
                  <a16:creationId xmlns:a16="http://schemas.microsoft.com/office/drawing/2014/main" id="{00000000-0008-0000-1200-00006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32878" name="Check Box 110" hidden="1">
              <a:extLst>
                <a:ext uri="{63B3BB69-23CF-44E3-9099-C40C66FF867C}">
                  <a14:compatExt spid="_x0000_s32878"/>
                </a:ext>
                <a:ext uri="{FF2B5EF4-FFF2-40B4-BE49-F238E27FC236}">
                  <a16:creationId xmlns:a16="http://schemas.microsoft.com/office/drawing/2014/main" id="{00000000-0008-0000-1200-00006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32879" name="Check Box 111" hidden="1">
              <a:extLst>
                <a:ext uri="{63B3BB69-23CF-44E3-9099-C40C66FF867C}">
                  <a14:compatExt spid="_x0000_s32879"/>
                </a:ext>
                <a:ext uri="{FF2B5EF4-FFF2-40B4-BE49-F238E27FC236}">
                  <a16:creationId xmlns:a16="http://schemas.microsoft.com/office/drawing/2014/main" id="{00000000-0008-0000-1200-00006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32880" name="Check Box 112" hidden="1">
              <a:extLst>
                <a:ext uri="{63B3BB69-23CF-44E3-9099-C40C66FF867C}">
                  <a14:compatExt spid="_x0000_s32880"/>
                </a:ext>
                <a:ext uri="{FF2B5EF4-FFF2-40B4-BE49-F238E27FC236}">
                  <a16:creationId xmlns:a16="http://schemas.microsoft.com/office/drawing/2014/main" id="{00000000-0008-0000-1200-00007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32881" name="Check Box 113" hidden="1">
              <a:extLst>
                <a:ext uri="{63B3BB69-23CF-44E3-9099-C40C66FF867C}">
                  <a14:compatExt spid="_x0000_s32881"/>
                </a:ext>
                <a:ext uri="{FF2B5EF4-FFF2-40B4-BE49-F238E27FC236}">
                  <a16:creationId xmlns:a16="http://schemas.microsoft.com/office/drawing/2014/main" id="{00000000-0008-0000-1200-00007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32882" name="Check Box 114" hidden="1">
              <a:extLst>
                <a:ext uri="{63B3BB69-23CF-44E3-9099-C40C66FF867C}">
                  <a14:compatExt spid="_x0000_s32882"/>
                </a:ext>
                <a:ext uri="{FF2B5EF4-FFF2-40B4-BE49-F238E27FC236}">
                  <a16:creationId xmlns:a16="http://schemas.microsoft.com/office/drawing/2014/main" id="{00000000-0008-0000-1200-00007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32883" name="Check Box 115" hidden="1">
              <a:extLst>
                <a:ext uri="{63B3BB69-23CF-44E3-9099-C40C66FF867C}">
                  <a14:compatExt spid="_x0000_s32883"/>
                </a:ext>
                <a:ext uri="{FF2B5EF4-FFF2-40B4-BE49-F238E27FC236}">
                  <a16:creationId xmlns:a16="http://schemas.microsoft.com/office/drawing/2014/main" id="{00000000-0008-0000-1200-00007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4" name="Check Box 116" hidden="1">
              <a:extLst>
                <a:ext uri="{63B3BB69-23CF-44E3-9099-C40C66FF867C}">
                  <a14:compatExt spid="_x0000_s32884"/>
                </a:ext>
                <a:ext uri="{FF2B5EF4-FFF2-40B4-BE49-F238E27FC236}">
                  <a16:creationId xmlns:a16="http://schemas.microsoft.com/office/drawing/2014/main" id="{00000000-0008-0000-1200-00007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5" name="Check Box 117" hidden="1">
              <a:extLst>
                <a:ext uri="{63B3BB69-23CF-44E3-9099-C40C66FF867C}">
                  <a14:compatExt spid="_x0000_s32885"/>
                </a:ext>
                <a:ext uri="{FF2B5EF4-FFF2-40B4-BE49-F238E27FC236}">
                  <a16:creationId xmlns:a16="http://schemas.microsoft.com/office/drawing/2014/main" id="{00000000-0008-0000-1200-00007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6" name="Check Box 118" hidden="1">
              <a:extLst>
                <a:ext uri="{63B3BB69-23CF-44E3-9099-C40C66FF867C}">
                  <a14:compatExt spid="_x0000_s32886"/>
                </a:ext>
                <a:ext uri="{FF2B5EF4-FFF2-40B4-BE49-F238E27FC236}">
                  <a16:creationId xmlns:a16="http://schemas.microsoft.com/office/drawing/2014/main" id="{00000000-0008-0000-1200-00007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7" name="Check Box 119" hidden="1">
              <a:extLst>
                <a:ext uri="{63B3BB69-23CF-44E3-9099-C40C66FF867C}">
                  <a14:compatExt spid="_x0000_s32887"/>
                </a:ext>
                <a:ext uri="{FF2B5EF4-FFF2-40B4-BE49-F238E27FC236}">
                  <a16:creationId xmlns:a16="http://schemas.microsoft.com/office/drawing/2014/main" id="{00000000-0008-0000-1200-00007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8" name="Check Box 120" hidden="1">
              <a:extLst>
                <a:ext uri="{63B3BB69-23CF-44E3-9099-C40C66FF867C}">
                  <a14:compatExt spid="_x0000_s32888"/>
                </a:ext>
                <a:ext uri="{FF2B5EF4-FFF2-40B4-BE49-F238E27FC236}">
                  <a16:creationId xmlns:a16="http://schemas.microsoft.com/office/drawing/2014/main" id="{00000000-0008-0000-1200-00007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9" name="Check Box 121" hidden="1">
              <a:extLst>
                <a:ext uri="{63B3BB69-23CF-44E3-9099-C40C66FF867C}">
                  <a14:compatExt spid="_x0000_s32889"/>
                </a:ext>
                <a:ext uri="{FF2B5EF4-FFF2-40B4-BE49-F238E27FC236}">
                  <a16:creationId xmlns:a16="http://schemas.microsoft.com/office/drawing/2014/main" id="{00000000-0008-0000-1200-00007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0" name="Check Box 122" hidden="1">
              <a:extLst>
                <a:ext uri="{63B3BB69-23CF-44E3-9099-C40C66FF867C}">
                  <a14:compatExt spid="_x0000_s32890"/>
                </a:ext>
                <a:ext uri="{FF2B5EF4-FFF2-40B4-BE49-F238E27FC236}">
                  <a16:creationId xmlns:a16="http://schemas.microsoft.com/office/drawing/2014/main" id="{00000000-0008-0000-1200-00007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1" name="Check Box 123" hidden="1">
              <a:extLst>
                <a:ext uri="{63B3BB69-23CF-44E3-9099-C40C66FF867C}">
                  <a14:compatExt spid="_x0000_s32891"/>
                </a:ext>
                <a:ext uri="{FF2B5EF4-FFF2-40B4-BE49-F238E27FC236}">
                  <a16:creationId xmlns:a16="http://schemas.microsoft.com/office/drawing/2014/main" id="{00000000-0008-0000-1200-00007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2" name="Check Box 124" hidden="1">
              <a:extLst>
                <a:ext uri="{63B3BB69-23CF-44E3-9099-C40C66FF867C}">
                  <a14:compatExt spid="_x0000_s32892"/>
                </a:ext>
                <a:ext uri="{FF2B5EF4-FFF2-40B4-BE49-F238E27FC236}">
                  <a16:creationId xmlns:a16="http://schemas.microsoft.com/office/drawing/2014/main" id="{00000000-0008-0000-1200-00007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3" name="Check Box 125" hidden="1">
              <a:extLst>
                <a:ext uri="{63B3BB69-23CF-44E3-9099-C40C66FF867C}">
                  <a14:compatExt spid="_x0000_s32893"/>
                </a:ext>
                <a:ext uri="{FF2B5EF4-FFF2-40B4-BE49-F238E27FC236}">
                  <a16:creationId xmlns:a16="http://schemas.microsoft.com/office/drawing/2014/main" id="{00000000-0008-0000-1200-00007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4" name="Check Box 126" hidden="1">
              <a:extLst>
                <a:ext uri="{63B3BB69-23CF-44E3-9099-C40C66FF867C}">
                  <a14:compatExt spid="_x0000_s32894"/>
                </a:ext>
                <a:ext uri="{FF2B5EF4-FFF2-40B4-BE49-F238E27FC236}">
                  <a16:creationId xmlns:a16="http://schemas.microsoft.com/office/drawing/2014/main" id="{00000000-0008-0000-1200-00007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5" name="Check Box 127" hidden="1">
              <a:extLst>
                <a:ext uri="{63B3BB69-23CF-44E3-9099-C40C66FF867C}">
                  <a14:compatExt spid="_x0000_s32895"/>
                </a:ext>
                <a:ext uri="{FF2B5EF4-FFF2-40B4-BE49-F238E27FC236}">
                  <a16:creationId xmlns:a16="http://schemas.microsoft.com/office/drawing/2014/main" id="{00000000-0008-0000-1200-00007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0</xdr:rowOff>
        </xdr:from>
        <xdr:to>
          <xdr:col>3</xdr:col>
          <xdr:colOff>95250</xdr:colOff>
          <xdr:row>10</xdr:row>
          <xdr:rowOff>9525</xdr:rowOff>
        </xdr:to>
        <xdr:sp macro="" textlink="">
          <xdr:nvSpPr>
            <xdr:cNvPr id="32896" name="Check Box 128" hidden="1">
              <a:extLst>
                <a:ext uri="{63B3BB69-23CF-44E3-9099-C40C66FF867C}">
                  <a14:compatExt spid="_x0000_s32896"/>
                </a:ext>
                <a:ext uri="{FF2B5EF4-FFF2-40B4-BE49-F238E27FC236}">
                  <a16:creationId xmlns:a16="http://schemas.microsoft.com/office/drawing/2014/main" id="{00000000-0008-0000-1200-00008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1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9525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1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13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13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xdr:row>
          <xdr:rowOff>0</xdr:rowOff>
        </xdr:from>
        <xdr:to>
          <xdr:col>19</xdr:col>
          <xdr:colOff>95250</xdr:colOff>
          <xdr:row>15</xdr:row>
          <xdr:rowOff>9525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1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95250</xdr:colOff>
          <xdr:row>18</xdr:row>
          <xdr:rowOff>9525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1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18</xdr:row>
          <xdr:rowOff>0</xdr:rowOff>
        </xdr:from>
        <xdr:to>
          <xdr:col>19</xdr:col>
          <xdr:colOff>95250</xdr:colOff>
          <xdr:row>19</xdr:row>
          <xdr:rowOff>9525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13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0</xdr:rowOff>
        </xdr:from>
        <xdr:to>
          <xdr:col>3</xdr:col>
          <xdr:colOff>95250</xdr:colOff>
          <xdr:row>20</xdr:row>
          <xdr:rowOff>9525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13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0</xdr:rowOff>
        </xdr:from>
        <xdr:to>
          <xdr:col>3</xdr:col>
          <xdr:colOff>95250</xdr:colOff>
          <xdr:row>17</xdr:row>
          <xdr:rowOff>9525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13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0</xdr:rowOff>
        </xdr:from>
        <xdr:to>
          <xdr:col>3</xdr:col>
          <xdr:colOff>95250</xdr:colOff>
          <xdr:row>18</xdr:row>
          <xdr:rowOff>9525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13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0</xdr:rowOff>
        </xdr:from>
        <xdr:to>
          <xdr:col>3</xdr:col>
          <xdr:colOff>95250</xdr:colOff>
          <xdr:row>19</xdr:row>
          <xdr:rowOff>9525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13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7</xdr:col>
          <xdr:colOff>95250</xdr:colOff>
          <xdr:row>7</xdr:row>
          <xdr:rowOff>9525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13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0</xdr:rowOff>
        </xdr:from>
        <xdr:to>
          <xdr:col>7</xdr:col>
          <xdr:colOff>95250</xdr:colOff>
          <xdr:row>8</xdr:row>
          <xdr:rowOff>9525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13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0</xdr:rowOff>
        </xdr:from>
        <xdr:to>
          <xdr:col>7</xdr:col>
          <xdr:colOff>95250</xdr:colOff>
          <xdr:row>9</xdr:row>
          <xdr:rowOff>9525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1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xdr:row>
          <xdr:rowOff>0</xdr:rowOff>
        </xdr:from>
        <xdr:to>
          <xdr:col>7</xdr:col>
          <xdr:colOff>95250</xdr:colOff>
          <xdr:row>11</xdr:row>
          <xdr:rowOff>9525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1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0</xdr:rowOff>
        </xdr:from>
        <xdr:to>
          <xdr:col>7</xdr:col>
          <xdr:colOff>95250</xdr:colOff>
          <xdr:row>12</xdr:row>
          <xdr:rowOff>9525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13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0</xdr:rowOff>
        </xdr:from>
        <xdr:to>
          <xdr:col>7</xdr:col>
          <xdr:colOff>95250</xdr:colOff>
          <xdr:row>13</xdr:row>
          <xdr:rowOff>9525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13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0</xdr:rowOff>
        </xdr:from>
        <xdr:to>
          <xdr:col>7</xdr:col>
          <xdr:colOff>95250</xdr:colOff>
          <xdr:row>15</xdr:row>
          <xdr:rowOff>9525</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13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0</xdr:rowOff>
        </xdr:from>
        <xdr:to>
          <xdr:col>7</xdr:col>
          <xdr:colOff>95250</xdr:colOff>
          <xdr:row>16</xdr:row>
          <xdr:rowOff>9525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13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0</xdr:rowOff>
        </xdr:from>
        <xdr:to>
          <xdr:col>7</xdr:col>
          <xdr:colOff>95250</xdr:colOff>
          <xdr:row>17</xdr:row>
          <xdr:rowOff>9525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13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0</xdr:rowOff>
        </xdr:from>
        <xdr:to>
          <xdr:col>7</xdr:col>
          <xdr:colOff>95250</xdr:colOff>
          <xdr:row>19</xdr:row>
          <xdr:rowOff>9525</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13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7</xdr:col>
          <xdr:colOff>95250</xdr:colOff>
          <xdr:row>20</xdr:row>
          <xdr:rowOff>9525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13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0</xdr:rowOff>
        </xdr:from>
        <xdr:to>
          <xdr:col>7</xdr:col>
          <xdr:colOff>95250</xdr:colOff>
          <xdr:row>21</xdr:row>
          <xdr:rowOff>9525</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13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13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13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13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13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190500</xdr:rowOff>
        </xdr:from>
        <xdr:to>
          <xdr:col>19</xdr:col>
          <xdr:colOff>95250</xdr:colOff>
          <xdr:row>22</xdr:row>
          <xdr:rowOff>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13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xdr:row>
          <xdr:rowOff>190500</xdr:rowOff>
        </xdr:from>
        <xdr:to>
          <xdr:col>3</xdr:col>
          <xdr:colOff>95250</xdr:colOff>
          <xdr:row>22</xdr:row>
          <xdr:rowOff>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13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8.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17" Type="http://schemas.openxmlformats.org/officeDocument/2006/relationships/ctrlProp" Target="../ctrlProps/ctrlProp254.xml"/><Relationship Id="rId21" Type="http://schemas.openxmlformats.org/officeDocument/2006/relationships/ctrlProp" Target="../ctrlProps/ctrlProp158.xml"/><Relationship Id="rId42" Type="http://schemas.openxmlformats.org/officeDocument/2006/relationships/ctrlProp" Target="../ctrlProps/ctrlProp179.xml"/><Relationship Id="rId47" Type="http://schemas.openxmlformats.org/officeDocument/2006/relationships/ctrlProp" Target="../ctrlProps/ctrlProp184.xml"/><Relationship Id="rId63" Type="http://schemas.openxmlformats.org/officeDocument/2006/relationships/ctrlProp" Target="../ctrlProps/ctrlProp200.xml"/><Relationship Id="rId68" Type="http://schemas.openxmlformats.org/officeDocument/2006/relationships/ctrlProp" Target="../ctrlProps/ctrlProp205.xml"/><Relationship Id="rId84" Type="http://schemas.openxmlformats.org/officeDocument/2006/relationships/ctrlProp" Target="../ctrlProps/ctrlProp221.xml"/><Relationship Id="rId89" Type="http://schemas.openxmlformats.org/officeDocument/2006/relationships/ctrlProp" Target="../ctrlProps/ctrlProp226.xml"/><Relationship Id="rId112" Type="http://schemas.openxmlformats.org/officeDocument/2006/relationships/ctrlProp" Target="../ctrlProps/ctrlProp249.xml"/><Relationship Id="rId16" Type="http://schemas.openxmlformats.org/officeDocument/2006/relationships/ctrlProp" Target="../ctrlProps/ctrlProp153.xml"/><Relationship Id="rId107" Type="http://schemas.openxmlformats.org/officeDocument/2006/relationships/ctrlProp" Target="../ctrlProps/ctrlProp244.xml"/><Relationship Id="rId11" Type="http://schemas.openxmlformats.org/officeDocument/2006/relationships/ctrlProp" Target="../ctrlProps/ctrlProp148.xml"/><Relationship Id="rId32" Type="http://schemas.openxmlformats.org/officeDocument/2006/relationships/ctrlProp" Target="../ctrlProps/ctrlProp169.xml"/><Relationship Id="rId37" Type="http://schemas.openxmlformats.org/officeDocument/2006/relationships/ctrlProp" Target="../ctrlProps/ctrlProp174.xml"/><Relationship Id="rId53" Type="http://schemas.openxmlformats.org/officeDocument/2006/relationships/ctrlProp" Target="../ctrlProps/ctrlProp190.xml"/><Relationship Id="rId58" Type="http://schemas.openxmlformats.org/officeDocument/2006/relationships/ctrlProp" Target="../ctrlProps/ctrlProp195.xml"/><Relationship Id="rId74" Type="http://schemas.openxmlformats.org/officeDocument/2006/relationships/ctrlProp" Target="../ctrlProps/ctrlProp211.xml"/><Relationship Id="rId79" Type="http://schemas.openxmlformats.org/officeDocument/2006/relationships/ctrlProp" Target="../ctrlProps/ctrlProp216.xml"/><Relationship Id="rId102" Type="http://schemas.openxmlformats.org/officeDocument/2006/relationships/ctrlProp" Target="../ctrlProps/ctrlProp239.xml"/><Relationship Id="rId123" Type="http://schemas.openxmlformats.org/officeDocument/2006/relationships/ctrlProp" Target="../ctrlProps/ctrlProp260.xml"/><Relationship Id="rId128" Type="http://schemas.openxmlformats.org/officeDocument/2006/relationships/ctrlProp" Target="../ctrlProps/ctrlProp265.xml"/><Relationship Id="rId5" Type="http://schemas.openxmlformats.org/officeDocument/2006/relationships/ctrlProp" Target="../ctrlProps/ctrlProp142.xml"/><Relationship Id="rId90" Type="http://schemas.openxmlformats.org/officeDocument/2006/relationships/ctrlProp" Target="../ctrlProps/ctrlProp227.xml"/><Relationship Id="rId95" Type="http://schemas.openxmlformats.org/officeDocument/2006/relationships/ctrlProp" Target="../ctrlProps/ctrlProp232.xml"/><Relationship Id="rId22" Type="http://schemas.openxmlformats.org/officeDocument/2006/relationships/ctrlProp" Target="../ctrlProps/ctrlProp159.xml"/><Relationship Id="rId27" Type="http://schemas.openxmlformats.org/officeDocument/2006/relationships/ctrlProp" Target="../ctrlProps/ctrlProp164.xml"/><Relationship Id="rId43" Type="http://schemas.openxmlformats.org/officeDocument/2006/relationships/ctrlProp" Target="../ctrlProps/ctrlProp180.xml"/><Relationship Id="rId48" Type="http://schemas.openxmlformats.org/officeDocument/2006/relationships/ctrlProp" Target="../ctrlProps/ctrlProp185.xml"/><Relationship Id="rId64" Type="http://schemas.openxmlformats.org/officeDocument/2006/relationships/ctrlProp" Target="../ctrlProps/ctrlProp201.xml"/><Relationship Id="rId69" Type="http://schemas.openxmlformats.org/officeDocument/2006/relationships/ctrlProp" Target="../ctrlProps/ctrlProp206.xml"/><Relationship Id="rId113" Type="http://schemas.openxmlformats.org/officeDocument/2006/relationships/ctrlProp" Target="../ctrlProps/ctrlProp250.xml"/><Relationship Id="rId118" Type="http://schemas.openxmlformats.org/officeDocument/2006/relationships/ctrlProp" Target="../ctrlProps/ctrlProp255.xml"/><Relationship Id="rId80" Type="http://schemas.openxmlformats.org/officeDocument/2006/relationships/ctrlProp" Target="../ctrlProps/ctrlProp217.xml"/><Relationship Id="rId85" Type="http://schemas.openxmlformats.org/officeDocument/2006/relationships/ctrlProp" Target="../ctrlProps/ctrlProp222.xml"/><Relationship Id="rId12" Type="http://schemas.openxmlformats.org/officeDocument/2006/relationships/ctrlProp" Target="../ctrlProps/ctrlProp149.xml"/><Relationship Id="rId17" Type="http://schemas.openxmlformats.org/officeDocument/2006/relationships/ctrlProp" Target="../ctrlProps/ctrlProp154.xml"/><Relationship Id="rId33" Type="http://schemas.openxmlformats.org/officeDocument/2006/relationships/ctrlProp" Target="../ctrlProps/ctrlProp170.xml"/><Relationship Id="rId38" Type="http://schemas.openxmlformats.org/officeDocument/2006/relationships/ctrlProp" Target="../ctrlProps/ctrlProp175.xml"/><Relationship Id="rId59" Type="http://schemas.openxmlformats.org/officeDocument/2006/relationships/ctrlProp" Target="../ctrlProps/ctrlProp196.xml"/><Relationship Id="rId103" Type="http://schemas.openxmlformats.org/officeDocument/2006/relationships/ctrlProp" Target="../ctrlProps/ctrlProp240.xml"/><Relationship Id="rId108" Type="http://schemas.openxmlformats.org/officeDocument/2006/relationships/ctrlProp" Target="../ctrlProps/ctrlProp245.xml"/><Relationship Id="rId124" Type="http://schemas.openxmlformats.org/officeDocument/2006/relationships/ctrlProp" Target="../ctrlProps/ctrlProp261.xml"/><Relationship Id="rId129" Type="http://schemas.openxmlformats.org/officeDocument/2006/relationships/ctrlProp" Target="../ctrlProps/ctrlProp266.xml"/><Relationship Id="rId54" Type="http://schemas.openxmlformats.org/officeDocument/2006/relationships/ctrlProp" Target="../ctrlProps/ctrlProp191.xml"/><Relationship Id="rId70" Type="http://schemas.openxmlformats.org/officeDocument/2006/relationships/ctrlProp" Target="../ctrlProps/ctrlProp207.xml"/><Relationship Id="rId75" Type="http://schemas.openxmlformats.org/officeDocument/2006/relationships/ctrlProp" Target="../ctrlProps/ctrlProp212.xml"/><Relationship Id="rId91" Type="http://schemas.openxmlformats.org/officeDocument/2006/relationships/ctrlProp" Target="../ctrlProps/ctrlProp228.xml"/><Relationship Id="rId96" Type="http://schemas.openxmlformats.org/officeDocument/2006/relationships/ctrlProp" Target="../ctrlProps/ctrlProp233.xml"/><Relationship Id="rId1" Type="http://schemas.openxmlformats.org/officeDocument/2006/relationships/printerSettings" Target="../printerSettings/printerSettings18.bin"/><Relationship Id="rId6" Type="http://schemas.openxmlformats.org/officeDocument/2006/relationships/ctrlProp" Target="../ctrlProps/ctrlProp143.xml"/><Relationship Id="rId23" Type="http://schemas.openxmlformats.org/officeDocument/2006/relationships/ctrlProp" Target="../ctrlProps/ctrlProp160.xml"/><Relationship Id="rId28" Type="http://schemas.openxmlformats.org/officeDocument/2006/relationships/ctrlProp" Target="../ctrlProps/ctrlProp165.xml"/><Relationship Id="rId49" Type="http://schemas.openxmlformats.org/officeDocument/2006/relationships/ctrlProp" Target="../ctrlProps/ctrlProp186.xml"/><Relationship Id="rId114" Type="http://schemas.openxmlformats.org/officeDocument/2006/relationships/ctrlProp" Target="../ctrlProps/ctrlProp251.xml"/><Relationship Id="rId119" Type="http://schemas.openxmlformats.org/officeDocument/2006/relationships/ctrlProp" Target="../ctrlProps/ctrlProp256.xml"/><Relationship Id="rId44" Type="http://schemas.openxmlformats.org/officeDocument/2006/relationships/ctrlProp" Target="../ctrlProps/ctrlProp181.xml"/><Relationship Id="rId60" Type="http://schemas.openxmlformats.org/officeDocument/2006/relationships/ctrlProp" Target="../ctrlProps/ctrlProp197.xml"/><Relationship Id="rId65" Type="http://schemas.openxmlformats.org/officeDocument/2006/relationships/ctrlProp" Target="../ctrlProps/ctrlProp202.xml"/><Relationship Id="rId81" Type="http://schemas.openxmlformats.org/officeDocument/2006/relationships/ctrlProp" Target="../ctrlProps/ctrlProp218.xml"/><Relationship Id="rId86" Type="http://schemas.openxmlformats.org/officeDocument/2006/relationships/ctrlProp" Target="../ctrlProps/ctrlProp223.xml"/><Relationship Id="rId130" Type="http://schemas.openxmlformats.org/officeDocument/2006/relationships/ctrlProp" Target="../ctrlProps/ctrlProp267.xml"/><Relationship Id="rId13" Type="http://schemas.openxmlformats.org/officeDocument/2006/relationships/ctrlProp" Target="../ctrlProps/ctrlProp150.xml"/><Relationship Id="rId18" Type="http://schemas.openxmlformats.org/officeDocument/2006/relationships/ctrlProp" Target="../ctrlProps/ctrlProp155.xml"/><Relationship Id="rId39" Type="http://schemas.openxmlformats.org/officeDocument/2006/relationships/ctrlProp" Target="../ctrlProps/ctrlProp176.xml"/><Relationship Id="rId109" Type="http://schemas.openxmlformats.org/officeDocument/2006/relationships/ctrlProp" Target="../ctrlProps/ctrlProp246.xml"/><Relationship Id="rId34" Type="http://schemas.openxmlformats.org/officeDocument/2006/relationships/ctrlProp" Target="../ctrlProps/ctrlProp171.xml"/><Relationship Id="rId50" Type="http://schemas.openxmlformats.org/officeDocument/2006/relationships/ctrlProp" Target="../ctrlProps/ctrlProp187.xml"/><Relationship Id="rId55" Type="http://schemas.openxmlformats.org/officeDocument/2006/relationships/ctrlProp" Target="../ctrlProps/ctrlProp192.xml"/><Relationship Id="rId76" Type="http://schemas.openxmlformats.org/officeDocument/2006/relationships/ctrlProp" Target="../ctrlProps/ctrlProp213.xml"/><Relationship Id="rId97" Type="http://schemas.openxmlformats.org/officeDocument/2006/relationships/ctrlProp" Target="../ctrlProps/ctrlProp234.xml"/><Relationship Id="rId104" Type="http://schemas.openxmlformats.org/officeDocument/2006/relationships/ctrlProp" Target="../ctrlProps/ctrlProp241.xml"/><Relationship Id="rId120" Type="http://schemas.openxmlformats.org/officeDocument/2006/relationships/ctrlProp" Target="../ctrlProps/ctrlProp257.xml"/><Relationship Id="rId125" Type="http://schemas.openxmlformats.org/officeDocument/2006/relationships/ctrlProp" Target="../ctrlProps/ctrlProp262.xml"/><Relationship Id="rId7" Type="http://schemas.openxmlformats.org/officeDocument/2006/relationships/ctrlProp" Target="../ctrlProps/ctrlProp144.xml"/><Relationship Id="rId71" Type="http://schemas.openxmlformats.org/officeDocument/2006/relationships/ctrlProp" Target="../ctrlProps/ctrlProp208.xml"/><Relationship Id="rId92" Type="http://schemas.openxmlformats.org/officeDocument/2006/relationships/ctrlProp" Target="../ctrlProps/ctrlProp229.xml"/><Relationship Id="rId2" Type="http://schemas.openxmlformats.org/officeDocument/2006/relationships/drawing" Target="../drawings/drawing5.xml"/><Relationship Id="rId29" Type="http://schemas.openxmlformats.org/officeDocument/2006/relationships/ctrlProp" Target="../ctrlProps/ctrlProp166.xml"/><Relationship Id="rId24" Type="http://schemas.openxmlformats.org/officeDocument/2006/relationships/ctrlProp" Target="../ctrlProps/ctrlProp161.xml"/><Relationship Id="rId40" Type="http://schemas.openxmlformats.org/officeDocument/2006/relationships/ctrlProp" Target="../ctrlProps/ctrlProp177.xml"/><Relationship Id="rId45" Type="http://schemas.openxmlformats.org/officeDocument/2006/relationships/ctrlProp" Target="../ctrlProps/ctrlProp182.xml"/><Relationship Id="rId66" Type="http://schemas.openxmlformats.org/officeDocument/2006/relationships/ctrlProp" Target="../ctrlProps/ctrlProp203.xml"/><Relationship Id="rId87" Type="http://schemas.openxmlformats.org/officeDocument/2006/relationships/ctrlProp" Target="../ctrlProps/ctrlProp224.xml"/><Relationship Id="rId110" Type="http://schemas.openxmlformats.org/officeDocument/2006/relationships/ctrlProp" Target="../ctrlProps/ctrlProp247.xml"/><Relationship Id="rId115" Type="http://schemas.openxmlformats.org/officeDocument/2006/relationships/ctrlProp" Target="../ctrlProps/ctrlProp252.xml"/><Relationship Id="rId131" Type="http://schemas.openxmlformats.org/officeDocument/2006/relationships/ctrlProp" Target="../ctrlProps/ctrlProp268.xml"/><Relationship Id="rId61" Type="http://schemas.openxmlformats.org/officeDocument/2006/relationships/ctrlProp" Target="../ctrlProps/ctrlProp198.xml"/><Relationship Id="rId82" Type="http://schemas.openxmlformats.org/officeDocument/2006/relationships/ctrlProp" Target="../ctrlProps/ctrlProp219.xml"/><Relationship Id="rId19" Type="http://schemas.openxmlformats.org/officeDocument/2006/relationships/ctrlProp" Target="../ctrlProps/ctrlProp156.xml"/><Relationship Id="rId14" Type="http://schemas.openxmlformats.org/officeDocument/2006/relationships/ctrlProp" Target="../ctrlProps/ctrlProp151.xml"/><Relationship Id="rId30" Type="http://schemas.openxmlformats.org/officeDocument/2006/relationships/ctrlProp" Target="../ctrlProps/ctrlProp167.xml"/><Relationship Id="rId35" Type="http://schemas.openxmlformats.org/officeDocument/2006/relationships/ctrlProp" Target="../ctrlProps/ctrlProp172.xml"/><Relationship Id="rId56" Type="http://schemas.openxmlformats.org/officeDocument/2006/relationships/ctrlProp" Target="../ctrlProps/ctrlProp193.xml"/><Relationship Id="rId77" Type="http://schemas.openxmlformats.org/officeDocument/2006/relationships/ctrlProp" Target="../ctrlProps/ctrlProp214.xml"/><Relationship Id="rId100" Type="http://schemas.openxmlformats.org/officeDocument/2006/relationships/ctrlProp" Target="../ctrlProps/ctrlProp237.xml"/><Relationship Id="rId105" Type="http://schemas.openxmlformats.org/officeDocument/2006/relationships/ctrlProp" Target="../ctrlProps/ctrlProp242.xml"/><Relationship Id="rId126" Type="http://schemas.openxmlformats.org/officeDocument/2006/relationships/ctrlProp" Target="../ctrlProps/ctrlProp263.xml"/><Relationship Id="rId8" Type="http://schemas.openxmlformats.org/officeDocument/2006/relationships/ctrlProp" Target="../ctrlProps/ctrlProp145.xml"/><Relationship Id="rId51" Type="http://schemas.openxmlformats.org/officeDocument/2006/relationships/ctrlProp" Target="../ctrlProps/ctrlProp188.xml"/><Relationship Id="rId72" Type="http://schemas.openxmlformats.org/officeDocument/2006/relationships/ctrlProp" Target="../ctrlProps/ctrlProp209.xml"/><Relationship Id="rId93" Type="http://schemas.openxmlformats.org/officeDocument/2006/relationships/ctrlProp" Target="../ctrlProps/ctrlProp230.xml"/><Relationship Id="rId98" Type="http://schemas.openxmlformats.org/officeDocument/2006/relationships/ctrlProp" Target="../ctrlProps/ctrlProp235.xml"/><Relationship Id="rId121" Type="http://schemas.openxmlformats.org/officeDocument/2006/relationships/ctrlProp" Target="../ctrlProps/ctrlProp258.xml"/><Relationship Id="rId3" Type="http://schemas.openxmlformats.org/officeDocument/2006/relationships/vmlDrawing" Target="../drawings/vmlDrawing9.vml"/><Relationship Id="rId25" Type="http://schemas.openxmlformats.org/officeDocument/2006/relationships/ctrlProp" Target="../ctrlProps/ctrlProp162.xml"/><Relationship Id="rId46" Type="http://schemas.openxmlformats.org/officeDocument/2006/relationships/ctrlProp" Target="../ctrlProps/ctrlProp183.xml"/><Relationship Id="rId67" Type="http://schemas.openxmlformats.org/officeDocument/2006/relationships/ctrlProp" Target="../ctrlProps/ctrlProp204.xml"/><Relationship Id="rId116" Type="http://schemas.openxmlformats.org/officeDocument/2006/relationships/ctrlProp" Target="../ctrlProps/ctrlProp253.xml"/><Relationship Id="rId20" Type="http://schemas.openxmlformats.org/officeDocument/2006/relationships/ctrlProp" Target="../ctrlProps/ctrlProp157.xml"/><Relationship Id="rId41" Type="http://schemas.openxmlformats.org/officeDocument/2006/relationships/ctrlProp" Target="../ctrlProps/ctrlProp178.xml"/><Relationship Id="rId62" Type="http://schemas.openxmlformats.org/officeDocument/2006/relationships/ctrlProp" Target="../ctrlProps/ctrlProp199.xml"/><Relationship Id="rId83" Type="http://schemas.openxmlformats.org/officeDocument/2006/relationships/ctrlProp" Target="../ctrlProps/ctrlProp220.xml"/><Relationship Id="rId88" Type="http://schemas.openxmlformats.org/officeDocument/2006/relationships/ctrlProp" Target="../ctrlProps/ctrlProp225.xml"/><Relationship Id="rId111" Type="http://schemas.openxmlformats.org/officeDocument/2006/relationships/ctrlProp" Target="../ctrlProps/ctrlProp248.xml"/><Relationship Id="rId15" Type="http://schemas.openxmlformats.org/officeDocument/2006/relationships/ctrlProp" Target="../ctrlProps/ctrlProp152.xml"/><Relationship Id="rId36" Type="http://schemas.openxmlformats.org/officeDocument/2006/relationships/ctrlProp" Target="../ctrlProps/ctrlProp173.xml"/><Relationship Id="rId57" Type="http://schemas.openxmlformats.org/officeDocument/2006/relationships/ctrlProp" Target="../ctrlProps/ctrlProp194.xml"/><Relationship Id="rId106" Type="http://schemas.openxmlformats.org/officeDocument/2006/relationships/ctrlProp" Target="../ctrlProps/ctrlProp243.xml"/><Relationship Id="rId127" Type="http://schemas.openxmlformats.org/officeDocument/2006/relationships/ctrlProp" Target="../ctrlProps/ctrlProp264.xml"/><Relationship Id="rId10" Type="http://schemas.openxmlformats.org/officeDocument/2006/relationships/ctrlProp" Target="../ctrlProps/ctrlProp147.xml"/><Relationship Id="rId31" Type="http://schemas.openxmlformats.org/officeDocument/2006/relationships/ctrlProp" Target="../ctrlProps/ctrlProp168.xml"/><Relationship Id="rId52" Type="http://schemas.openxmlformats.org/officeDocument/2006/relationships/ctrlProp" Target="../ctrlProps/ctrlProp189.xml"/><Relationship Id="rId73" Type="http://schemas.openxmlformats.org/officeDocument/2006/relationships/ctrlProp" Target="../ctrlProps/ctrlProp210.xml"/><Relationship Id="rId78" Type="http://schemas.openxmlformats.org/officeDocument/2006/relationships/ctrlProp" Target="../ctrlProps/ctrlProp215.xml"/><Relationship Id="rId94" Type="http://schemas.openxmlformats.org/officeDocument/2006/relationships/ctrlProp" Target="../ctrlProps/ctrlProp231.xml"/><Relationship Id="rId99" Type="http://schemas.openxmlformats.org/officeDocument/2006/relationships/ctrlProp" Target="../ctrlProps/ctrlProp236.xml"/><Relationship Id="rId101" Type="http://schemas.openxmlformats.org/officeDocument/2006/relationships/ctrlProp" Target="../ctrlProps/ctrlProp238.xml"/><Relationship Id="rId122" Type="http://schemas.openxmlformats.org/officeDocument/2006/relationships/ctrlProp" Target="../ctrlProps/ctrlProp259.xml"/><Relationship Id="rId4" Type="http://schemas.openxmlformats.org/officeDocument/2006/relationships/ctrlProp" Target="../ctrlProps/ctrlProp141.xml"/><Relationship Id="rId9" Type="http://schemas.openxmlformats.org/officeDocument/2006/relationships/ctrlProp" Target="../ctrlProps/ctrlProp146.xml"/><Relationship Id="rId26" Type="http://schemas.openxmlformats.org/officeDocument/2006/relationships/ctrlProp" Target="../ctrlProps/ctrlProp16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34" Type="http://schemas.openxmlformats.org/officeDocument/2006/relationships/ctrlProp" Target="../ctrlProps/ctrlProp299.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33" Type="http://schemas.openxmlformats.org/officeDocument/2006/relationships/ctrlProp" Target="../ctrlProps/ctrlProp298.xml"/><Relationship Id="rId2" Type="http://schemas.openxmlformats.org/officeDocument/2006/relationships/drawing" Target="../drawings/drawing6.xml"/><Relationship Id="rId16" Type="http://schemas.openxmlformats.org/officeDocument/2006/relationships/ctrlProp" Target="../ctrlProps/ctrlProp281.xml"/><Relationship Id="rId20" Type="http://schemas.openxmlformats.org/officeDocument/2006/relationships/ctrlProp" Target="../ctrlProps/ctrlProp285.xml"/><Relationship Id="rId29" Type="http://schemas.openxmlformats.org/officeDocument/2006/relationships/ctrlProp" Target="../ctrlProps/ctrlProp294.xml"/><Relationship Id="rId1" Type="http://schemas.openxmlformats.org/officeDocument/2006/relationships/printerSettings" Target="../printerSettings/printerSettings19.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32" Type="http://schemas.openxmlformats.org/officeDocument/2006/relationships/ctrlProp" Target="../ctrlProps/ctrlProp297.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28" Type="http://schemas.openxmlformats.org/officeDocument/2006/relationships/ctrlProp" Target="../ctrlProps/ctrlProp293.xml"/><Relationship Id="rId36" Type="http://schemas.openxmlformats.org/officeDocument/2006/relationships/ctrlProp" Target="../ctrlProps/ctrlProp301.xml"/><Relationship Id="rId10" Type="http://schemas.openxmlformats.org/officeDocument/2006/relationships/ctrlProp" Target="../ctrlProps/ctrlProp275.xml"/><Relationship Id="rId19" Type="http://schemas.openxmlformats.org/officeDocument/2006/relationships/ctrlProp" Target="../ctrlProps/ctrlProp284.xml"/><Relationship Id="rId31" Type="http://schemas.openxmlformats.org/officeDocument/2006/relationships/ctrlProp" Target="../ctrlProps/ctrlProp296.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trlProp" Target="../ctrlProps/ctrlProp292.xml"/><Relationship Id="rId30" Type="http://schemas.openxmlformats.org/officeDocument/2006/relationships/ctrlProp" Target="../ctrlProps/ctrlProp295.xml"/><Relationship Id="rId35" Type="http://schemas.openxmlformats.org/officeDocument/2006/relationships/ctrlProp" Target="../ctrlProps/ctrlProp300.xml"/><Relationship Id="rId8" Type="http://schemas.openxmlformats.org/officeDocument/2006/relationships/ctrlProp" Target="../ctrlProps/ctrlProp27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90FE-6ACD-4920-8662-B69BAC465964}">
  <sheetPr>
    <tabColor theme="1"/>
    <pageSetUpPr fitToPage="1"/>
  </sheetPr>
  <dimension ref="B1:U69"/>
  <sheetViews>
    <sheetView showGridLines="0" tabSelected="1" view="pageBreakPreview" zoomScaleNormal="100" zoomScaleSheetLayoutView="100" workbookViewId="0">
      <selection activeCell="E15" sqref="E15:I15"/>
    </sheetView>
  </sheetViews>
  <sheetFormatPr defaultColWidth="8" defaultRowHeight="12"/>
  <cols>
    <col min="1" max="1" width="2.625" style="1" customWidth="1"/>
    <col min="2" max="10" width="8" style="1"/>
    <col min="11" max="12" width="8.5" style="1" bestFit="1" customWidth="1"/>
    <col min="13" max="19" width="8" style="1"/>
    <col min="20" max="20" width="8.5" style="1" bestFit="1" customWidth="1"/>
    <col min="21" max="16384" width="8" style="1"/>
  </cols>
  <sheetData>
    <row r="1" spans="2:20" ht="15.95" customHeight="1"/>
    <row r="10" spans="2:20" ht="18.75" customHeight="1">
      <c r="D10" s="2"/>
      <c r="E10" s="2"/>
      <c r="F10" s="2"/>
      <c r="G10" s="2"/>
      <c r="H10" s="2"/>
      <c r="I10" s="2"/>
      <c r="J10" s="2"/>
    </row>
    <row r="11" spans="2:20" ht="12" customHeight="1">
      <c r="D11" s="2"/>
      <c r="E11" s="2"/>
      <c r="F11" s="2"/>
      <c r="G11" s="2"/>
      <c r="H11" s="2"/>
      <c r="I11" s="2"/>
      <c r="J11" s="2"/>
      <c r="N11" s="2"/>
      <c r="O11" s="2"/>
      <c r="P11" s="2"/>
      <c r="Q11" s="2"/>
      <c r="R11" s="2"/>
      <c r="S11" s="2"/>
    </row>
    <row r="12" spans="2:20" ht="12" customHeight="1">
      <c r="D12" s="2"/>
      <c r="E12" s="2"/>
      <c r="F12" s="2"/>
      <c r="G12" s="2"/>
      <c r="H12" s="2"/>
      <c r="I12" s="2"/>
      <c r="N12" s="2"/>
      <c r="O12" s="2"/>
      <c r="P12" s="2"/>
      <c r="Q12" s="2"/>
      <c r="R12" s="2"/>
      <c r="S12" s="2"/>
    </row>
    <row r="13" spans="2:20" ht="18.75">
      <c r="B13" s="973" t="s">
        <v>11</v>
      </c>
      <c r="C13" s="973"/>
      <c r="D13" s="973"/>
      <c r="E13" s="973"/>
      <c r="F13" s="973"/>
      <c r="G13" s="973"/>
      <c r="H13" s="973"/>
      <c r="I13" s="973"/>
      <c r="J13" s="973"/>
      <c r="K13" s="973"/>
      <c r="L13" s="973"/>
      <c r="N13" s="3"/>
      <c r="O13" s="3"/>
      <c r="P13" s="4"/>
      <c r="Q13" s="4"/>
      <c r="R13" s="3"/>
      <c r="S13" s="3"/>
    </row>
    <row r="14" spans="2:20" ht="18.75">
      <c r="B14" s="974" t="s">
        <v>12</v>
      </c>
      <c r="C14" s="974"/>
      <c r="D14" s="974"/>
      <c r="E14" s="974"/>
      <c r="F14" s="974"/>
      <c r="G14" s="974"/>
      <c r="H14" s="974"/>
      <c r="I14" s="974"/>
      <c r="J14" s="974"/>
      <c r="K14" s="974"/>
      <c r="L14" s="974"/>
      <c r="M14" s="2"/>
      <c r="N14" s="2"/>
      <c r="O14" s="2"/>
      <c r="P14" s="2"/>
      <c r="Q14" s="2"/>
      <c r="R14" s="2"/>
      <c r="S14" s="2"/>
      <c r="T14" s="2"/>
    </row>
    <row r="15" spans="2:20" ht="17.25" customHeight="1">
      <c r="D15" s="938"/>
      <c r="E15" s="975"/>
      <c r="F15" s="975"/>
      <c r="G15" s="975"/>
      <c r="H15" s="975"/>
      <c r="I15" s="975"/>
      <c r="J15" s="938"/>
      <c r="M15" s="2"/>
      <c r="N15" s="2"/>
      <c r="O15" s="2"/>
      <c r="P15" s="2"/>
      <c r="Q15" s="2"/>
      <c r="R15" s="2"/>
      <c r="S15" s="2"/>
      <c r="T15" s="2"/>
    </row>
    <row r="16" spans="2:20" ht="12" customHeight="1">
      <c r="D16" s="938"/>
      <c r="E16" s="938"/>
      <c r="F16" s="938"/>
      <c r="G16" s="938"/>
      <c r="H16" s="938"/>
      <c r="I16" s="938"/>
      <c r="J16" s="938"/>
      <c r="M16" s="2"/>
      <c r="N16" s="2"/>
      <c r="O16" s="2"/>
      <c r="P16" s="2"/>
      <c r="Q16" s="2"/>
      <c r="R16" s="2"/>
      <c r="S16" s="2"/>
      <c r="T16" s="2"/>
    </row>
    <row r="17" spans="2:19" ht="14.25">
      <c r="B17" s="976" t="s">
        <v>9</v>
      </c>
      <c r="C17" s="976"/>
      <c r="D17" s="976"/>
      <c r="E17" s="976"/>
      <c r="F17" s="976"/>
      <c r="G17" s="976"/>
      <c r="H17" s="976"/>
      <c r="I17" s="976"/>
      <c r="J17" s="976"/>
      <c r="K17" s="976"/>
      <c r="L17" s="976"/>
      <c r="N17" s="5"/>
      <c r="O17" s="5"/>
      <c r="P17" s="5"/>
      <c r="Q17" s="5"/>
      <c r="R17" s="5"/>
      <c r="S17" s="5"/>
    </row>
    <row r="18" spans="2:19" ht="12" customHeight="1">
      <c r="N18" s="5"/>
      <c r="O18" s="5"/>
      <c r="P18" s="5"/>
      <c r="Q18" s="5"/>
      <c r="R18" s="5"/>
      <c r="S18" s="5"/>
    </row>
    <row r="20" spans="2:19" ht="13.5" customHeight="1">
      <c r="D20" s="939"/>
      <c r="E20" s="939"/>
      <c r="F20" s="939"/>
      <c r="G20" s="939"/>
      <c r="H20" s="939"/>
      <c r="I20" s="939"/>
      <c r="J20" s="939"/>
    </row>
    <row r="48" spans="3:21" ht="13.5" customHeight="1">
      <c r="C48" s="977" t="s">
        <v>13</v>
      </c>
      <c r="D48" s="978"/>
      <c r="E48" s="981"/>
      <c r="F48" s="982"/>
      <c r="G48" s="982"/>
      <c r="H48" s="982"/>
      <c r="I48" s="982"/>
      <c r="J48" s="982"/>
      <c r="K48" s="983"/>
      <c r="L48" s="6"/>
      <c r="N48" s="6"/>
      <c r="O48" s="6"/>
      <c r="P48" s="6"/>
      <c r="Q48" s="6"/>
      <c r="R48" s="6"/>
      <c r="S48" s="6"/>
      <c r="T48" s="6"/>
      <c r="U48" s="6"/>
    </row>
    <row r="49" spans="3:21">
      <c r="C49" s="979"/>
      <c r="D49" s="980"/>
      <c r="E49" s="984"/>
      <c r="F49" s="985"/>
      <c r="G49" s="985"/>
      <c r="H49" s="985"/>
      <c r="I49" s="985"/>
      <c r="J49" s="985"/>
      <c r="K49" s="986"/>
      <c r="L49" s="6"/>
      <c r="N49" s="6"/>
      <c r="O49" s="6"/>
      <c r="P49" s="6"/>
      <c r="Q49" s="6"/>
      <c r="R49" s="6"/>
      <c r="S49" s="6"/>
      <c r="T49" s="6"/>
      <c r="U49" s="6"/>
    </row>
    <row r="50" spans="3:21">
      <c r="C50" s="977" t="s">
        <v>14</v>
      </c>
      <c r="D50" s="978"/>
      <c r="E50" s="981"/>
      <c r="F50" s="982"/>
      <c r="G50" s="982"/>
      <c r="H50" s="982"/>
      <c r="I50" s="982"/>
      <c r="J50" s="982"/>
      <c r="K50" s="983"/>
      <c r="L50" s="6"/>
      <c r="N50" s="6"/>
      <c r="O50" s="6"/>
      <c r="P50" s="6"/>
      <c r="Q50" s="6"/>
      <c r="R50" s="6"/>
      <c r="S50" s="6"/>
      <c r="T50" s="6"/>
      <c r="U50" s="6"/>
    </row>
    <row r="51" spans="3:21">
      <c r="C51" s="979"/>
      <c r="D51" s="980"/>
      <c r="E51" s="984"/>
      <c r="F51" s="985"/>
      <c r="G51" s="985"/>
      <c r="H51" s="985"/>
      <c r="I51" s="985"/>
      <c r="J51" s="985"/>
      <c r="K51" s="986"/>
      <c r="L51" s="6"/>
      <c r="N51" s="6"/>
      <c r="O51" s="6"/>
      <c r="P51" s="6"/>
      <c r="Q51" s="6"/>
      <c r="R51" s="6"/>
      <c r="S51" s="6"/>
      <c r="T51" s="6"/>
      <c r="U51" s="6"/>
    </row>
    <row r="52" spans="3:21" ht="13.5" customHeight="1">
      <c r="C52" s="977" t="s">
        <v>15</v>
      </c>
      <c r="D52" s="978"/>
      <c r="E52" s="981"/>
      <c r="F52" s="982"/>
      <c r="G52" s="982"/>
      <c r="H52" s="982"/>
      <c r="I52" s="982"/>
      <c r="J52" s="982"/>
      <c r="K52" s="983"/>
      <c r="L52" s="6"/>
      <c r="N52" s="6"/>
      <c r="O52" s="6"/>
      <c r="P52" s="6"/>
      <c r="Q52" s="6"/>
      <c r="R52" s="6"/>
      <c r="S52" s="6"/>
      <c r="T52" s="6"/>
      <c r="U52" s="6"/>
    </row>
    <row r="53" spans="3:21" ht="14.25" customHeight="1">
      <c r="C53" s="979"/>
      <c r="D53" s="980"/>
      <c r="E53" s="984"/>
      <c r="F53" s="985"/>
      <c r="G53" s="985"/>
      <c r="H53" s="985"/>
      <c r="I53" s="985"/>
      <c r="J53" s="985"/>
      <c r="K53" s="986"/>
      <c r="N53" s="6"/>
      <c r="O53" s="6"/>
      <c r="P53" s="6"/>
      <c r="Q53" s="6"/>
      <c r="R53" s="6"/>
      <c r="S53" s="6"/>
      <c r="T53" s="6"/>
      <c r="U53" s="6"/>
    </row>
    <row r="54" spans="3:21" ht="14.25" customHeight="1">
      <c r="C54" s="940"/>
      <c r="D54" s="940"/>
      <c r="E54" s="941"/>
      <c r="F54" s="941"/>
      <c r="G54" s="941"/>
      <c r="H54" s="941"/>
      <c r="I54" s="941"/>
      <c r="J54" s="941"/>
      <c r="K54" s="941"/>
      <c r="N54" s="6"/>
      <c r="O54" s="6"/>
      <c r="P54" s="6"/>
      <c r="Q54" s="6"/>
      <c r="R54" s="6"/>
      <c r="S54" s="6"/>
      <c r="T54" s="6"/>
      <c r="U54" s="6"/>
    </row>
    <row r="55" spans="3:21" ht="13.5" customHeight="1">
      <c r="C55" s="987"/>
      <c r="D55" s="987"/>
      <c r="E55" s="988"/>
      <c r="F55" s="988"/>
      <c r="G55" s="988"/>
      <c r="H55" s="988"/>
      <c r="I55" s="988"/>
      <c r="J55" s="988"/>
      <c r="K55" s="988"/>
    </row>
    <row r="56" spans="3:21">
      <c r="C56" s="987"/>
      <c r="D56" s="987"/>
      <c r="E56" s="988"/>
      <c r="F56" s="988"/>
      <c r="G56" s="988"/>
      <c r="H56" s="988"/>
      <c r="I56" s="988"/>
      <c r="J56" s="988"/>
      <c r="K56" s="988"/>
    </row>
    <row r="62" spans="3:21">
      <c r="L62" s="942"/>
    </row>
    <row r="63" spans="3:21" ht="11.25" customHeight="1"/>
    <row r="66" spans="2:12">
      <c r="B66" s="943"/>
      <c r="L66" s="1">
        <v>20260401</v>
      </c>
    </row>
    <row r="69" spans="2:12">
      <c r="B69" s="1" t="s">
        <v>16</v>
      </c>
    </row>
  </sheetData>
  <mergeCells count="12">
    <mergeCell ref="C50:D51"/>
    <mergeCell ref="E50:K51"/>
    <mergeCell ref="C52:D53"/>
    <mergeCell ref="E52:K53"/>
    <mergeCell ref="C55:D56"/>
    <mergeCell ref="E55:K56"/>
    <mergeCell ref="B13:L13"/>
    <mergeCell ref="B14:L14"/>
    <mergeCell ref="E15:I15"/>
    <mergeCell ref="B17:L17"/>
    <mergeCell ref="C48:D49"/>
    <mergeCell ref="E48:K49"/>
  </mergeCells>
  <phoneticPr fontId="4"/>
  <dataValidations count="1">
    <dataValidation allowBlank="1" showInputMessage="1" showErrorMessage="1" prompt="着色部に記入してください" sqref="E48:K49" xr:uid="{C42BB600-A62A-4697-97EF-68F1BF28D267}"/>
  </dataValidations>
  <pageMargins left="1.0629921259842521" right="0.47244094488188981" top="0.98425196850393704" bottom="0.31496062992125984" header="0.51181102362204722" footer="0.23622047244094491"/>
  <pageSetup paperSize="9" scale="98" orientation="portrait" blackAndWhite="1" r:id="rId1"/>
  <headerFooter alignWithMargins="0">
    <oddFooter>&amp;R&amp;8株式会社都市建築確認センター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4157-D905-41B1-8296-E367994DD700}">
  <sheetPr>
    <tabColor theme="1" tint="0.14999847407452621"/>
  </sheetPr>
  <dimension ref="C6:Q15"/>
  <sheetViews>
    <sheetView workbookViewId="0">
      <selection activeCell="A33" sqref="A33"/>
    </sheetView>
  </sheetViews>
  <sheetFormatPr defaultRowHeight="13.5"/>
  <cols>
    <col min="1" max="16384" width="9" style="639"/>
  </cols>
  <sheetData>
    <row r="6" spans="3:17">
      <c r="C6"/>
    </row>
    <row r="15" spans="3:17">
      <c r="N15"/>
      <c r="Q15"/>
    </row>
  </sheetData>
  <phoneticPr fontId="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302A-1C7F-4F94-A9F4-A1CEBE6F1C84}">
  <sheetPr>
    <tabColor rgb="FF00B050"/>
  </sheetPr>
  <dimension ref="B1:AO129"/>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830</v>
      </c>
    </row>
    <row r="3" spans="2:41" ht="15.95" customHeight="1" thickBot="1">
      <c r="B3" s="328"/>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1266"/>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1267"/>
      <c r="AO5" s="1268"/>
    </row>
    <row r="6" spans="2:41" ht="15.95" customHeight="1">
      <c r="B6" s="1724" t="s">
        <v>831</v>
      </c>
      <c r="C6" s="315" t="s">
        <v>832</v>
      </c>
      <c r="D6" s="30"/>
      <c r="E6" s="30"/>
      <c r="F6" s="28"/>
      <c r="G6" s="30" t="s">
        <v>31</v>
      </c>
      <c r="H6" s="30"/>
      <c r="I6" s="235"/>
      <c r="J6" s="30"/>
      <c r="K6" s="28"/>
      <c r="L6" s="1002" t="s">
        <v>833</v>
      </c>
      <c r="M6" s="1003"/>
      <c r="N6" s="1004"/>
      <c r="O6" s="1002" t="s">
        <v>834</v>
      </c>
      <c r="P6" s="1003"/>
      <c r="Q6" s="1003"/>
      <c r="R6" s="1004"/>
      <c r="S6" s="27" t="s">
        <v>8</v>
      </c>
      <c r="T6" s="30" t="s">
        <v>835</v>
      </c>
      <c r="U6" s="30"/>
      <c r="V6" s="30"/>
      <c r="W6" s="30"/>
      <c r="X6" s="26"/>
      <c r="Y6" s="30"/>
      <c r="Z6" s="30"/>
      <c r="AA6" s="30"/>
      <c r="AB6" s="30"/>
      <c r="AC6" s="30"/>
      <c r="AD6" s="30"/>
      <c r="AE6" s="30"/>
      <c r="AF6" s="30"/>
      <c r="AG6" s="30"/>
      <c r="AH6" s="30"/>
      <c r="AI6" s="28"/>
      <c r="AJ6" s="640"/>
      <c r="AK6" s="30" t="s">
        <v>242</v>
      </c>
      <c r="AL6" s="30"/>
      <c r="AM6" s="30"/>
      <c r="AN6" s="238"/>
      <c r="AO6" s="239"/>
    </row>
    <row r="7" spans="2:41" ht="15.95" customHeight="1">
      <c r="B7" s="1725"/>
      <c r="C7" s="1026" t="s">
        <v>836</v>
      </c>
      <c r="D7" s="1027"/>
      <c r="E7" s="1027"/>
      <c r="F7" s="1028"/>
      <c r="G7" s="29"/>
      <c r="H7" s="40">
        <v>4</v>
      </c>
      <c r="I7" s="32"/>
      <c r="J7" s="37" t="s">
        <v>36</v>
      </c>
      <c r="K7" s="38"/>
      <c r="L7" s="1026" t="s">
        <v>837</v>
      </c>
      <c r="M7" s="1027"/>
      <c r="N7" s="1028"/>
      <c r="O7" s="1026" t="s">
        <v>838</v>
      </c>
      <c r="P7" s="1027"/>
      <c r="Q7" s="1027"/>
      <c r="R7" s="1028"/>
      <c r="S7" s="641"/>
      <c r="T7" s="642"/>
      <c r="U7" s="44" t="s">
        <v>839</v>
      </c>
      <c r="V7" s="44"/>
      <c r="W7" s="40"/>
      <c r="X7" s="642"/>
      <c r="Y7" s="37" t="s">
        <v>826</v>
      </c>
      <c r="Z7" s="44"/>
      <c r="AA7" s="44"/>
      <c r="AB7" s="642"/>
      <c r="AC7" s="37" t="s">
        <v>840</v>
      </c>
      <c r="AD7" s="40"/>
      <c r="AE7" s="92"/>
      <c r="AF7" s="642"/>
      <c r="AG7" s="44" t="s">
        <v>841</v>
      </c>
      <c r="AI7" s="40"/>
      <c r="AJ7" s="643"/>
      <c r="AK7" s="44" t="s">
        <v>268</v>
      </c>
      <c r="AL7" s="44"/>
      <c r="AM7" s="44"/>
      <c r="AN7" s="48"/>
      <c r="AO7" s="49"/>
    </row>
    <row r="8" spans="2:41" ht="15.95" customHeight="1">
      <c r="B8" s="1725"/>
      <c r="C8" s="1026" t="s">
        <v>842</v>
      </c>
      <c r="D8" s="1027"/>
      <c r="E8" s="1027"/>
      <c r="F8" s="1028"/>
      <c r="G8" s="29"/>
      <c r="H8" s="40">
        <v>3</v>
      </c>
      <c r="I8" s="32"/>
      <c r="J8" s="37" t="s">
        <v>41</v>
      </c>
      <c r="K8" s="38"/>
      <c r="L8" s="35"/>
      <c r="M8" s="35"/>
      <c r="N8" s="36"/>
      <c r="O8" s="34"/>
      <c r="P8" s="35"/>
      <c r="Q8" s="35"/>
      <c r="R8" s="35"/>
      <c r="S8" s="317" t="s">
        <v>8</v>
      </c>
      <c r="T8" s="298" t="s">
        <v>843</v>
      </c>
      <c r="U8" s="644"/>
      <c r="V8" s="298"/>
      <c r="W8" s="298"/>
      <c r="X8" s="645"/>
      <c r="Y8" s="646"/>
      <c r="Z8" s="646"/>
      <c r="AA8" s="646"/>
      <c r="AB8" s="646"/>
      <c r="AC8" s="646"/>
      <c r="AD8" s="646"/>
      <c r="AE8" s="646"/>
      <c r="AF8" s="646"/>
      <c r="AG8" s="646"/>
      <c r="AH8" s="646"/>
      <c r="AI8" s="647"/>
      <c r="AJ8" s="643"/>
      <c r="AK8" s="1058"/>
      <c r="AL8" s="1058"/>
      <c r="AM8" s="1058"/>
      <c r="AN8" s="48"/>
      <c r="AO8" s="49"/>
    </row>
    <row r="9" spans="2:41" ht="15.95" customHeight="1">
      <c r="B9" s="1725"/>
      <c r="C9" s="1031" t="s">
        <v>844</v>
      </c>
      <c r="D9" s="1032"/>
      <c r="E9" s="1032"/>
      <c r="F9" s="1033"/>
      <c r="G9" s="29"/>
      <c r="H9" s="40">
        <v>2</v>
      </c>
      <c r="I9" s="32"/>
      <c r="J9" s="37" t="s">
        <v>46</v>
      </c>
      <c r="K9" s="38"/>
      <c r="L9" s="44"/>
      <c r="M9" s="44"/>
      <c r="N9" s="47"/>
      <c r="O9" s="66"/>
      <c r="P9" s="44"/>
      <c r="Q9" s="44"/>
      <c r="R9" s="44"/>
      <c r="S9" s="641" t="s">
        <v>43</v>
      </c>
      <c r="T9" s="642"/>
      <c r="U9" s="37" t="s">
        <v>845</v>
      </c>
      <c r="V9" s="40"/>
      <c r="W9" s="40"/>
      <c r="X9" s="40"/>
      <c r="Y9" s="92"/>
      <c r="AB9" s="92"/>
      <c r="AC9" s="92"/>
      <c r="AD9" s="92"/>
      <c r="AE9" s="642"/>
      <c r="AF9" s="37" t="s">
        <v>846</v>
      </c>
      <c r="AG9" s="92"/>
      <c r="AH9" s="92"/>
      <c r="AI9" s="38" t="s">
        <v>44</v>
      </c>
      <c r="AJ9" s="39"/>
      <c r="AK9" s="44"/>
      <c r="AL9" s="44"/>
      <c r="AM9" s="44"/>
      <c r="AN9" s="48"/>
      <c r="AO9" s="49"/>
    </row>
    <row r="10" spans="2:41" ht="15.95" customHeight="1">
      <c r="B10" s="1725"/>
      <c r="C10" s="345" t="s">
        <v>847</v>
      </c>
      <c r="D10" s="40"/>
      <c r="E10" s="40"/>
      <c r="F10" s="38"/>
      <c r="G10" s="29"/>
      <c r="H10" s="40">
        <v>1</v>
      </c>
      <c r="I10" s="32"/>
      <c r="J10" s="37" t="s">
        <v>51</v>
      </c>
      <c r="K10" s="38"/>
      <c r="L10" s="44"/>
      <c r="M10" s="44"/>
      <c r="N10" s="47"/>
      <c r="O10" s="66"/>
      <c r="P10" s="44"/>
      <c r="Q10" s="44"/>
      <c r="R10" s="44"/>
      <c r="S10" s="641" t="s">
        <v>43</v>
      </c>
      <c r="T10" s="642"/>
      <c r="U10" s="37" t="s">
        <v>848</v>
      </c>
      <c r="V10" s="40"/>
      <c r="W10" s="40"/>
      <c r="X10" s="40"/>
      <c r="Y10" s="92"/>
      <c r="AB10" s="92"/>
      <c r="AC10" s="92"/>
      <c r="AD10" s="92"/>
      <c r="AE10" s="642"/>
      <c r="AF10" s="37" t="s">
        <v>849</v>
      </c>
      <c r="AG10" s="92"/>
      <c r="AH10" s="92"/>
      <c r="AI10" s="38" t="s">
        <v>44</v>
      </c>
      <c r="AJ10" s="39"/>
      <c r="AK10" s="44"/>
      <c r="AL10" s="44"/>
      <c r="AM10" s="44"/>
      <c r="AN10" s="48"/>
      <c r="AO10" s="49"/>
    </row>
    <row r="11" spans="2:41" ht="15.95" customHeight="1">
      <c r="B11" s="1725"/>
      <c r="C11" s="48"/>
      <c r="F11" s="75"/>
      <c r="I11" s="81"/>
      <c r="J11" s="37"/>
      <c r="K11" s="38"/>
      <c r="L11" s="44"/>
      <c r="M11" s="44"/>
      <c r="N11" s="47"/>
      <c r="O11" s="66"/>
      <c r="P11" s="44"/>
      <c r="Q11" s="44"/>
      <c r="R11" s="44"/>
      <c r="S11" s="641" t="s">
        <v>43</v>
      </c>
      <c r="T11" s="642"/>
      <c r="U11" s="37" t="s">
        <v>850</v>
      </c>
      <c r="V11" s="40"/>
      <c r="W11" s="40"/>
      <c r="X11" s="40"/>
      <c r="Y11" s="92"/>
      <c r="Z11" s="642"/>
      <c r="AA11" s="37" t="s">
        <v>851</v>
      </c>
      <c r="AB11" s="92"/>
      <c r="AC11" s="92"/>
      <c r="AD11" s="92"/>
      <c r="AE11" s="642"/>
      <c r="AF11" s="37" t="s">
        <v>10</v>
      </c>
      <c r="AG11" s="92"/>
      <c r="AH11" s="92"/>
      <c r="AI11" s="38" t="s">
        <v>44</v>
      </c>
      <c r="AJ11" s="39"/>
      <c r="AK11" s="44"/>
      <c r="AL11" s="44"/>
      <c r="AM11" s="44"/>
      <c r="AN11" s="48"/>
      <c r="AO11" s="49"/>
    </row>
    <row r="12" spans="2:41" ht="15.95" customHeight="1">
      <c r="B12" s="1725"/>
      <c r="C12" s="648" t="b">
        <v>0</v>
      </c>
      <c r="D12" s="649"/>
      <c r="E12" s="102"/>
      <c r="F12" s="78" t="s">
        <v>852</v>
      </c>
      <c r="G12" s="650"/>
      <c r="H12" s="40"/>
      <c r="I12" s="81"/>
      <c r="J12" s="37"/>
      <c r="K12" s="38"/>
      <c r="L12" s="293"/>
      <c r="M12" s="651"/>
      <c r="N12" s="652"/>
      <c r="O12" s="361"/>
      <c r="P12" s="651"/>
      <c r="Q12" s="651"/>
      <c r="R12" s="652"/>
      <c r="S12" s="303" t="s">
        <v>43</v>
      </c>
      <c r="T12" s="653"/>
      <c r="U12" s="56" t="s">
        <v>853</v>
      </c>
      <c r="V12" s="57"/>
      <c r="W12" s="57"/>
      <c r="X12" s="57"/>
      <c r="Y12" s="100"/>
      <c r="Z12" s="100"/>
      <c r="AA12" s="100"/>
      <c r="AB12" s="56"/>
      <c r="AC12" s="99"/>
      <c r="AD12" s="100"/>
      <c r="AE12" s="100"/>
      <c r="AF12" s="100"/>
      <c r="AG12" s="100"/>
      <c r="AH12" s="100"/>
      <c r="AI12" s="58" t="s">
        <v>44</v>
      </c>
      <c r="AJ12" s="90"/>
      <c r="AK12" s="56"/>
      <c r="AL12" s="56"/>
      <c r="AM12" s="56"/>
      <c r="AN12" s="48"/>
      <c r="AO12" s="49"/>
    </row>
    <row r="13" spans="2:41" ht="15.95" customHeight="1">
      <c r="B13" s="1725"/>
      <c r="C13" s="148" t="s">
        <v>854</v>
      </c>
      <c r="D13" s="44"/>
      <c r="E13" s="44"/>
      <c r="F13" s="47"/>
      <c r="G13" s="106" t="s">
        <v>88</v>
      </c>
      <c r="H13" s="654"/>
      <c r="I13" s="655"/>
      <c r="J13" s="64"/>
      <c r="K13" s="80"/>
      <c r="L13" s="1078" t="s">
        <v>855</v>
      </c>
      <c r="M13" s="1079"/>
      <c r="N13" s="1080"/>
      <c r="O13" s="1078" t="s">
        <v>856</v>
      </c>
      <c r="P13" s="1079"/>
      <c r="Q13" s="1079"/>
      <c r="R13" s="1080"/>
      <c r="S13" s="32"/>
      <c r="T13" s="44" t="s">
        <v>857</v>
      </c>
      <c r="U13" s="44"/>
      <c r="V13" s="40"/>
      <c r="W13" s="40"/>
      <c r="X13" s="40"/>
      <c r="Y13" s="92"/>
      <c r="Z13" s="92"/>
      <c r="AA13" s="92"/>
      <c r="AB13" s="44"/>
      <c r="AC13" s="37"/>
      <c r="AD13" s="92"/>
      <c r="AE13" s="92"/>
      <c r="AF13" s="92"/>
      <c r="AG13" s="92"/>
      <c r="AH13" s="92"/>
      <c r="AI13" s="40"/>
      <c r="AJ13" s="643"/>
      <c r="AK13" s="44" t="s">
        <v>242</v>
      </c>
      <c r="AL13" s="44"/>
      <c r="AM13" s="44"/>
      <c r="AN13" s="146"/>
      <c r="AO13" s="147"/>
    </row>
    <row r="14" spans="2:41" ht="15.95" customHeight="1">
      <c r="B14" s="1725"/>
      <c r="C14" s="1026" t="s">
        <v>855</v>
      </c>
      <c r="D14" s="1027"/>
      <c r="E14" s="1027"/>
      <c r="F14" s="1028"/>
      <c r="G14" s="116" t="s">
        <v>91</v>
      </c>
      <c r="H14" s="116"/>
      <c r="I14" s="32"/>
      <c r="J14" s="37" t="s">
        <v>36</v>
      </c>
      <c r="K14" s="47"/>
      <c r="L14" s="1721" t="s">
        <v>858</v>
      </c>
      <c r="M14" s="1722"/>
      <c r="N14" s="1723"/>
      <c r="O14" s="1026" t="s">
        <v>859</v>
      </c>
      <c r="P14" s="1027"/>
      <c r="Q14" s="1027"/>
      <c r="R14" s="1028"/>
      <c r="S14" s="297"/>
      <c r="T14" s="298" t="s">
        <v>856</v>
      </c>
      <c r="U14" s="298"/>
      <c r="V14" s="298"/>
      <c r="W14" s="300"/>
      <c r="X14" s="645" t="s">
        <v>43</v>
      </c>
      <c r="Y14" s="656"/>
      <c r="Z14" s="644" t="s">
        <v>860</v>
      </c>
      <c r="AA14" s="645"/>
      <c r="AB14" s="298"/>
      <c r="AC14" s="298"/>
      <c r="AD14" s="300"/>
      <c r="AE14" s="656"/>
      <c r="AF14" s="644" t="s">
        <v>861</v>
      </c>
      <c r="AG14" s="645"/>
      <c r="AH14" s="645"/>
      <c r="AI14" s="657"/>
      <c r="AJ14" s="643"/>
      <c r="AK14" s="44" t="s">
        <v>268</v>
      </c>
      <c r="AL14" s="44"/>
      <c r="AM14" s="44"/>
      <c r="AN14" s="48"/>
      <c r="AO14" s="49"/>
    </row>
    <row r="15" spans="2:41" ht="15.95" customHeight="1">
      <c r="B15" s="1725"/>
      <c r="C15" s="1026" t="s">
        <v>862</v>
      </c>
      <c r="D15" s="1027"/>
      <c r="E15" s="1027"/>
      <c r="F15" s="1028"/>
      <c r="G15" s="116" t="s">
        <v>863</v>
      </c>
      <c r="H15" s="116"/>
      <c r="I15" s="32"/>
      <c r="J15" s="37" t="s">
        <v>41</v>
      </c>
      <c r="K15" s="38"/>
      <c r="O15" s="48"/>
      <c r="S15" s="39"/>
      <c r="T15" s="37"/>
      <c r="U15" s="37"/>
      <c r="V15" s="37"/>
      <c r="X15" s="37"/>
      <c r="Y15" s="658"/>
      <c r="Z15" s="37" t="s">
        <v>864</v>
      </c>
      <c r="AA15" s="37"/>
      <c r="AB15" s="37"/>
      <c r="AC15" s="37"/>
      <c r="AD15" s="37"/>
      <c r="AE15" s="658"/>
      <c r="AF15" s="37" t="s">
        <v>865</v>
      </c>
      <c r="AG15" s="44"/>
      <c r="AH15" s="37"/>
      <c r="AI15" s="262"/>
      <c r="AJ15" s="643"/>
      <c r="AK15" s="1058"/>
      <c r="AL15" s="1058"/>
      <c r="AM15" s="1058"/>
      <c r="AN15" s="48"/>
      <c r="AO15" s="49"/>
    </row>
    <row r="16" spans="2:41" ht="15.95" customHeight="1">
      <c r="B16" s="1725"/>
      <c r="C16" s="81"/>
      <c r="D16" s="44"/>
      <c r="E16" s="44"/>
      <c r="F16" s="47"/>
      <c r="G16" s="116" t="s">
        <v>866</v>
      </c>
      <c r="H16" s="116"/>
      <c r="I16" s="32"/>
      <c r="J16" s="37" t="s">
        <v>46</v>
      </c>
      <c r="K16" s="38"/>
      <c r="L16" s="34"/>
      <c r="M16" s="35"/>
      <c r="N16" s="36"/>
      <c r="O16" s="34"/>
      <c r="P16" s="35"/>
      <c r="Q16" s="35"/>
      <c r="R16" s="36"/>
      <c r="S16" s="39"/>
      <c r="T16" s="37"/>
      <c r="U16" s="37"/>
      <c r="V16" s="37"/>
      <c r="X16" s="37"/>
      <c r="Y16" s="658"/>
      <c r="Z16" s="37" t="s">
        <v>867</v>
      </c>
      <c r="AA16" s="37"/>
      <c r="AB16" s="37"/>
      <c r="AE16" s="658"/>
      <c r="AF16" s="37" t="s">
        <v>868</v>
      </c>
      <c r="AI16" s="47"/>
      <c r="AN16" s="48"/>
      <c r="AO16" s="49"/>
    </row>
    <row r="17" spans="2:41" ht="15.95" customHeight="1">
      <c r="B17" s="1725"/>
      <c r="C17" s="659" t="b">
        <v>0</v>
      </c>
      <c r="D17" s="660" t="s">
        <v>869</v>
      </c>
      <c r="E17" s="661"/>
      <c r="F17" s="662"/>
      <c r="H17" s="663"/>
      <c r="I17" s="32"/>
      <c r="J17" s="37" t="s">
        <v>51</v>
      </c>
      <c r="K17" s="38"/>
      <c r="L17" s="39"/>
      <c r="M17" s="40"/>
      <c r="N17" s="38"/>
      <c r="O17" s="34"/>
      <c r="P17" s="35"/>
      <c r="Q17" s="35"/>
      <c r="R17" s="36"/>
      <c r="S17" s="664"/>
      <c r="T17" s="267"/>
      <c r="U17" s="267"/>
      <c r="V17" s="267"/>
      <c r="W17" s="665"/>
      <c r="X17" s="267"/>
      <c r="Y17" s="666"/>
      <c r="Z17" s="267" t="s">
        <v>870</v>
      </c>
      <c r="AA17" s="665"/>
      <c r="AB17" s="665"/>
      <c r="AC17" s="267"/>
      <c r="AD17" s="267"/>
      <c r="AE17" s="666"/>
      <c r="AF17" s="267" t="s">
        <v>871</v>
      </c>
      <c r="AG17" s="267"/>
      <c r="AH17" s="665"/>
      <c r="AI17" s="252" t="s">
        <v>44</v>
      </c>
      <c r="AJ17" s="40"/>
      <c r="AK17" s="44"/>
      <c r="AL17" s="44"/>
      <c r="AM17" s="44"/>
      <c r="AN17" s="48"/>
      <c r="AO17" s="49"/>
    </row>
    <row r="18" spans="2:41" ht="15.95" customHeight="1">
      <c r="B18" s="1725"/>
      <c r="C18" s="667"/>
      <c r="D18" s="649" t="s">
        <v>139</v>
      </c>
      <c r="E18" s="56"/>
      <c r="F18" s="61"/>
      <c r="G18" s="56"/>
      <c r="H18" s="61"/>
      <c r="I18" s="79"/>
      <c r="K18" s="38"/>
      <c r="L18" s="361"/>
      <c r="M18" s="56"/>
      <c r="N18" s="61"/>
      <c r="O18" s="293"/>
      <c r="P18" s="651"/>
      <c r="Q18" s="651"/>
      <c r="R18" s="652"/>
      <c r="S18" s="76"/>
      <c r="T18" s="99" t="s">
        <v>10</v>
      </c>
      <c r="U18" s="99"/>
      <c r="V18" s="99"/>
      <c r="W18" s="99"/>
      <c r="X18" s="57" t="s">
        <v>43</v>
      </c>
      <c r="Y18" s="1060"/>
      <c r="Z18" s="1060"/>
      <c r="AA18" s="1060"/>
      <c r="AB18" s="1060"/>
      <c r="AC18" s="1060"/>
      <c r="AD18" s="1060"/>
      <c r="AE18" s="1060"/>
      <c r="AF18" s="1060"/>
      <c r="AG18" s="1060"/>
      <c r="AH18" s="1060"/>
      <c r="AI18" s="58" t="s">
        <v>44</v>
      </c>
      <c r="AJ18" s="90"/>
      <c r="AK18" s="56"/>
      <c r="AL18" s="56"/>
      <c r="AM18" s="56"/>
      <c r="AN18" s="79"/>
      <c r="AO18" s="104"/>
    </row>
    <row r="19" spans="2:41" ht="15.95" customHeight="1">
      <c r="B19" s="1725"/>
      <c r="C19" s="148" t="s">
        <v>872</v>
      </c>
      <c r="D19" s="44"/>
      <c r="E19" s="44"/>
      <c r="F19" s="47"/>
      <c r="G19" s="44" t="s">
        <v>31</v>
      </c>
      <c r="H19" s="44"/>
      <c r="I19" s="668"/>
      <c r="J19" s="144"/>
      <c r="K19" s="145"/>
      <c r="L19" s="1078" t="s">
        <v>873</v>
      </c>
      <c r="M19" s="1079"/>
      <c r="N19" s="1080"/>
      <c r="O19" s="1078" t="s">
        <v>874</v>
      </c>
      <c r="P19" s="1079"/>
      <c r="Q19" s="1079"/>
      <c r="R19" s="1080"/>
      <c r="S19" s="39" t="s">
        <v>8</v>
      </c>
      <c r="T19" s="37" t="s">
        <v>875</v>
      </c>
      <c r="U19" s="37"/>
      <c r="V19" s="37"/>
      <c r="W19" s="37"/>
      <c r="X19" s="37"/>
      <c r="Y19" s="46"/>
      <c r="Z19" s="126"/>
      <c r="AA19" s="669"/>
      <c r="AB19" s="669"/>
      <c r="AC19" s="669"/>
      <c r="AD19" s="669"/>
      <c r="AE19" s="669"/>
      <c r="AF19" s="669"/>
      <c r="AG19" s="669"/>
      <c r="AH19" s="669"/>
      <c r="AI19" s="40"/>
      <c r="AJ19" s="643"/>
      <c r="AK19" s="44" t="s">
        <v>242</v>
      </c>
      <c r="AL19" s="44"/>
      <c r="AM19" s="44"/>
      <c r="AN19" s="48"/>
      <c r="AO19" s="49"/>
    </row>
    <row r="20" spans="2:41" ht="15.95" customHeight="1">
      <c r="B20" s="1725"/>
      <c r="C20" s="1026" t="s">
        <v>876</v>
      </c>
      <c r="D20" s="1027"/>
      <c r="E20" s="1027"/>
      <c r="F20" s="1028"/>
      <c r="G20" s="29"/>
      <c r="H20" s="40">
        <v>3</v>
      </c>
      <c r="I20" s="32"/>
      <c r="J20" s="37" t="s">
        <v>36</v>
      </c>
      <c r="K20" s="38"/>
      <c r="L20" s="1026" t="s">
        <v>877</v>
      </c>
      <c r="M20" s="1027"/>
      <c r="N20" s="1028"/>
      <c r="O20" s="1026" t="s">
        <v>878</v>
      </c>
      <c r="P20" s="1027"/>
      <c r="Q20" s="1027"/>
      <c r="R20" s="1028"/>
      <c r="S20" s="39"/>
      <c r="U20" s="37"/>
      <c r="V20" s="37" t="s">
        <v>879</v>
      </c>
      <c r="Y20" s="46" t="s">
        <v>43</v>
      </c>
      <c r="Z20" s="670"/>
      <c r="AA20" s="37" t="s">
        <v>880</v>
      </c>
      <c r="AB20" s="37"/>
      <c r="AC20" s="44"/>
      <c r="AE20" s="670"/>
      <c r="AF20" s="37" t="s">
        <v>881</v>
      </c>
      <c r="AI20" s="75"/>
      <c r="AJ20" s="643"/>
      <c r="AK20" s="116" t="s">
        <v>882</v>
      </c>
      <c r="AL20" s="44"/>
      <c r="AM20" s="44"/>
      <c r="AN20" s="48"/>
      <c r="AO20" s="49"/>
    </row>
    <row r="21" spans="2:41" ht="15.95" customHeight="1">
      <c r="B21" s="1725"/>
      <c r="C21" s="1026" t="s">
        <v>883</v>
      </c>
      <c r="D21" s="1027"/>
      <c r="E21" s="1027" t="b">
        <v>0</v>
      </c>
      <c r="F21" s="1028"/>
      <c r="G21" s="29"/>
      <c r="H21" s="40">
        <v>2</v>
      </c>
      <c r="I21" s="32"/>
      <c r="J21" s="37" t="s">
        <v>41</v>
      </c>
      <c r="K21" s="38"/>
      <c r="L21" s="1026" t="s">
        <v>884</v>
      </c>
      <c r="M21" s="1027"/>
      <c r="N21" s="1028"/>
      <c r="O21" s="1726"/>
      <c r="P21" s="1727"/>
      <c r="Q21" s="1727"/>
      <c r="R21" s="1728"/>
      <c r="S21" s="39"/>
      <c r="AE21" s="671"/>
      <c r="AF21" s="37" t="s">
        <v>10</v>
      </c>
      <c r="AG21" s="37"/>
      <c r="AH21" s="37"/>
      <c r="AI21" s="672" t="s">
        <v>44</v>
      </c>
      <c r="AJ21" s="673"/>
      <c r="AK21" s="1058"/>
      <c r="AL21" s="1058"/>
      <c r="AM21" s="1058"/>
      <c r="AN21" s="48"/>
      <c r="AO21" s="49"/>
    </row>
    <row r="22" spans="2:41" ht="15.95" customHeight="1">
      <c r="B22" s="1725"/>
      <c r="C22" s="1026" t="s">
        <v>885</v>
      </c>
      <c r="D22" s="1027"/>
      <c r="E22" s="1027"/>
      <c r="F22" s="1028"/>
      <c r="G22" s="29"/>
      <c r="H22" s="40">
        <v>1</v>
      </c>
      <c r="I22" s="32"/>
      <c r="J22" s="37" t="s">
        <v>46</v>
      </c>
      <c r="K22" s="38"/>
      <c r="L22" s="1026" t="s">
        <v>886</v>
      </c>
      <c r="M22" s="1027"/>
      <c r="N22" s="1028"/>
      <c r="O22" s="1729"/>
      <c r="P22" s="1730"/>
      <c r="Q22" s="1730"/>
      <c r="R22" s="1731"/>
      <c r="S22" s="39"/>
      <c r="AJ22" s="48"/>
      <c r="AK22" s="67"/>
      <c r="AL22" s="67"/>
      <c r="AM22" s="68"/>
      <c r="AN22" s="48"/>
      <c r="AO22" s="49"/>
    </row>
    <row r="23" spans="2:41" ht="15.95" customHeight="1">
      <c r="B23" s="1725"/>
      <c r="C23" s="674" t="b">
        <v>0</v>
      </c>
      <c r="D23" s="660" t="s">
        <v>869</v>
      </c>
      <c r="E23" s="44"/>
      <c r="F23" s="47"/>
      <c r="G23" s="40"/>
      <c r="H23" s="44"/>
      <c r="I23" s="32"/>
      <c r="J23" s="37" t="s">
        <v>51</v>
      </c>
      <c r="K23" s="38"/>
      <c r="L23" s="1061" t="s">
        <v>887</v>
      </c>
      <c r="M23" s="1062"/>
      <c r="N23" s="1063"/>
      <c r="O23" s="1732" t="s">
        <v>65</v>
      </c>
      <c r="P23" s="1733"/>
      <c r="Q23" s="1733"/>
      <c r="R23" s="1734"/>
      <c r="S23" s="675"/>
      <c r="T23" s="298" t="s">
        <v>66</v>
      </c>
      <c r="U23" s="299"/>
      <c r="V23" s="299"/>
      <c r="W23" s="299"/>
      <c r="X23" s="299"/>
      <c r="Y23" s="299"/>
      <c r="Z23" s="299"/>
      <c r="AA23" s="299"/>
      <c r="AB23" s="299"/>
      <c r="AC23" s="299"/>
      <c r="AD23" s="299"/>
      <c r="AE23" s="300"/>
      <c r="AF23" s="300"/>
      <c r="AG23" s="300"/>
      <c r="AH23" s="300"/>
      <c r="AI23" s="301"/>
      <c r="AJ23" s="39"/>
      <c r="AK23" s="44"/>
      <c r="AL23" s="44"/>
      <c r="AM23" s="47"/>
      <c r="AN23" s="48"/>
      <c r="AO23" s="49"/>
    </row>
    <row r="24" spans="2:41" ht="15.95" customHeight="1">
      <c r="B24" s="1725"/>
      <c r="C24" s="32"/>
      <c r="D24" s="60" t="s">
        <v>139</v>
      </c>
      <c r="E24" s="44"/>
      <c r="F24" s="61"/>
      <c r="G24" s="40"/>
      <c r="H24" s="44"/>
      <c r="I24" s="81"/>
      <c r="J24" s="37"/>
      <c r="K24" s="38"/>
      <c r="L24" s="69"/>
      <c r="M24" s="70"/>
      <c r="N24" s="71"/>
      <c r="O24" s="39"/>
      <c r="P24" s="40"/>
      <c r="Q24" s="40"/>
      <c r="R24" s="38"/>
      <c r="S24" s="39"/>
      <c r="T24" s="44"/>
      <c r="U24" s="136"/>
      <c r="V24" s="136"/>
      <c r="W24" s="136"/>
      <c r="X24" s="136"/>
      <c r="Y24" s="136"/>
      <c r="Z24" s="136"/>
      <c r="AA24" s="136"/>
      <c r="AB24" s="136"/>
      <c r="AC24" s="136"/>
      <c r="AD24" s="136"/>
      <c r="AJ24" s="39"/>
      <c r="AK24" s="44"/>
      <c r="AL24" s="44"/>
      <c r="AM24" s="44"/>
      <c r="AN24" s="48"/>
      <c r="AO24" s="49"/>
    </row>
    <row r="25" spans="2:41" ht="15.95" customHeight="1">
      <c r="B25" s="1725"/>
      <c r="C25" s="135" t="s">
        <v>888</v>
      </c>
      <c r="D25" s="144"/>
      <c r="E25" s="144"/>
      <c r="F25" s="145"/>
      <c r="G25" s="64" t="s">
        <v>31</v>
      </c>
      <c r="H25" s="144"/>
      <c r="I25" s="270"/>
      <c r="J25" s="126"/>
      <c r="K25" s="145"/>
      <c r="L25" s="1078" t="s">
        <v>889</v>
      </c>
      <c r="M25" s="1079"/>
      <c r="N25" s="1080"/>
      <c r="O25" s="1078" t="s">
        <v>240</v>
      </c>
      <c r="P25" s="1079"/>
      <c r="Q25" s="1079"/>
      <c r="R25" s="1080"/>
      <c r="S25" s="270" t="s">
        <v>8</v>
      </c>
      <c r="T25" s="144" t="s">
        <v>890</v>
      </c>
      <c r="U25" s="144"/>
      <c r="V25" s="144"/>
      <c r="W25" s="64"/>
      <c r="X25" s="144"/>
      <c r="Y25" s="282" t="s">
        <v>43</v>
      </c>
      <c r="Z25" s="676"/>
      <c r="AA25" s="64" t="s">
        <v>880</v>
      </c>
      <c r="AB25" s="144"/>
      <c r="AC25" s="144"/>
      <c r="AD25" s="126"/>
      <c r="AE25" s="676"/>
      <c r="AF25" s="64" t="s">
        <v>891</v>
      </c>
      <c r="AG25" s="126"/>
      <c r="AH25" s="126"/>
      <c r="AI25" s="64"/>
      <c r="AJ25" s="677"/>
      <c r="AK25" s="144" t="s">
        <v>242</v>
      </c>
      <c r="AL25" s="144"/>
      <c r="AM25" s="144"/>
      <c r="AN25" s="146"/>
      <c r="AO25" s="147"/>
    </row>
    <row r="26" spans="2:41" ht="15.95" customHeight="1">
      <c r="B26" s="1725"/>
      <c r="C26" s="1026" t="s">
        <v>892</v>
      </c>
      <c r="D26" s="1027"/>
      <c r="E26" s="1027"/>
      <c r="F26" s="1028"/>
      <c r="G26" s="29"/>
      <c r="H26" s="40">
        <v>4</v>
      </c>
      <c r="I26" s="32"/>
      <c r="J26" s="37" t="s">
        <v>36</v>
      </c>
      <c r="K26" s="38"/>
      <c r="L26" s="1026" t="s">
        <v>893</v>
      </c>
      <c r="M26" s="1027"/>
      <c r="N26" s="1028"/>
      <c r="O26" s="1735"/>
      <c r="P26" s="1736"/>
      <c r="Q26" s="1736"/>
      <c r="R26" s="1737"/>
      <c r="S26" s="664"/>
      <c r="T26" s="267"/>
      <c r="U26" s="267"/>
      <c r="V26" s="267"/>
      <c r="W26" s="250"/>
      <c r="X26" s="665"/>
      <c r="Y26" s="250"/>
      <c r="Z26" s="678"/>
      <c r="AA26" s="267" t="s">
        <v>881</v>
      </c>
      <c r="AB26" s="250"/>
      <c r="AC26" s="267"/>
      <c r="AD26" s="250"/>
      <c r="AE26" s="678"/>
      <c r="AF26" s="267" t="s">
        <v>10</v>
      </c>
      <c r="AG26" s="250"/>
      <c r="AH26" s="250"/>
      <c r="AI26" s="251" t="s">
        <v>44</v>
      </c>
      <c r="AJ26" s="643"/>
      <c r="AK26" s="44" t="s">
        <v>247</v>
      </c>
      <c r="AL26" s="44"/>
      <c r="AM26" s="44"/>
      <c r="AN26" s="48"/>
      <c r="AO26" s="49"/>
    </row>
    <row r="27" spans="2:41" ht="15.95" customHeight="1">
      <c r="B27" s="1725"/>
      <c r="C27" s="1026" t="s">
        <v>876</v>
      </c>
      <c r="D27" s="1027"/>
      <c r="E27" s="1027"/>
      <c r="F27" s="1028"/>
      <c r="G27" s="29"/>
      <c r="H27" s="40">
        <v>3</v>
      </c>
      <c r="I27" s="32"/>
      <c r="J27" s="37" t="s">
        <v>41</v>
      </c>
      <c r="K27" s="38"/>
      <c r="L27" s="1026" t="s">
        <v>884</v>
      </c>
      <c r="M27" s="1027"/>
      <c r="N27" s="1028"/>
      <c r="O27" s="1026" t="s">
        <v>894</v>
      </c>
      <c r="P27" s="1027"/>
      <c r="Q27" s="1027"/>
      <c r="R27" s="1028"/>
      <c r="S27" s="39" t="s">
        <v>8</v>
      </c>
      <c r="T27" s="44" t="s">
        <v>895</v>
      </c>
      <c r="U27" s="44"/>
      <c r="V27" s="44"/>
      <c r="W27" s="37"/>
      <c r="X27" s="300"/>
      <c r="Y27" s="46" t="s">
        <v>43</v>
      </c>
      <c r="Z27" s="671"/>
      <c r="AA27" s="37" t="s">
        <v>880</v>
      </c>
      <c r="AB27" s="44"/>
      <c r="AC27" s="44"/>
      <c r="AD27" s="40"/>
      <c r="AE27" s="671"/>
      <c r="AF27" s="37" t="s">
        <v>891</v>
      </c>
      <c r="AG27" s="40"/>
      <c r="AH27" s="40"/>
      <c r="AI27" s="37"/>
      <c r="AJ27" s="643"/>
      <c r="AK27" s="1064"/>
      <c r="AL27" s="1064"/>
      <c r="AM27" s="1064"/>
      <c r="AN27" s="48"/>
      <c r="AO27" s="49"/>
    </row>
    <row r="28" spans="2:41" ht="15.95" customHeight="1">
      <c r="B28" s="1725"/>
      <c r="C28" s="1026" t="s">
        <v>896</v>
      </c>
      <c r="D28" s="1027"/>
      <c r="E28" s="1027"/>
      <c r="F28" s="1028"/>
      <c r="G28" s="29"/>
      <c r="H28" s="40">
        <v>2</v>
      </c>
      <c r="I28" s="32"/>
      <c r="J28" s="37" t="s">
        <v>46</v>
      </c>
      <c r="K28" s="38"/>
      <c r="L28" s="1026" t="s">
        <v>886</v>
      </c>
      <c r="M28" s="1027"/>
      <c r="N28" s="1028"/>
      <c r="O28" s="48"/>
      <c r="S28" s="48"/>
      <c r="X28" s="44"/>
      <c r="Y28" s="44"/>
      <c r="Z28" s="671"/>
      <c r="AA28" s="37" t="s">
        <v>881</v>
      </c>
      <c r="AB28" s="44"/>
      <c r="AC28" s="37"/>
      <c r="AD28" s="44"/>
      <c r="AE28" s="671"/>
      <c r="AF28" s="37" t="s">
        <v>10</v>
      </c>
      <c r="AG28" s="44"/>
      <c r="AH28" s="44"/>
      <c r="AI28" s="40" t="s">
        <v>44</v>
      </c>
      <c r="AJ28" s="39"/>
      <c r="AK28" s="67"/>
      <c r="AL28" s="67"/>
      <c r="AM28" s="68"/>
      <c r="AN28" s="48"/>
      <c r="AO28" s="49"/>
    </row>
    <row r="29" spans="2:41" ht="15.95" customHeight="1">
      <c r="B29" s="1725"/>
      <c r="C29" s="1026" t="s">
        <v>897</v>
      </c>
      <c r="D29" s="1027"/>
      <c r="E29" s="1027"/>
      <c r="F29" s="1028"/>
      <c r="G29" s="29"/>
      <c r="H29" s="40">
        <v>1</v>
      </c>
      <c r="I29" s="32"/>
      <c r="J29" s="37" t="s">
        <v>51</v>
      </c>
      <c r="K29" s="38"/>
      <c r="L29" s="1061" t="s">
        <v>887</v>
      </c>
      <c r="M29" s="1062"/>
      <c r="N29" s="1063"/>
      <c r="O29" s="1732" t="s">
        <v>65</v>
      </c>
      <c r="P29" s="1733"/>
      <c r="Q29" s="1733"/>
      <c r="R29" s="1734"/>
      <c r="S29" s="675"/>
      <c r="T29" s="298" t="s">
        <v>66</v>
      </c>
      <c r="U29" s="299"/>
      <c r="V29" s="299"/>
      <c r="W29" s="299"/>
      <c r="X29" s="299"/>
      <c r="Y29" s="299"/>
      <c r="Z29" s="299"/>
      <c r="AA29" s="299"/>
      <c r="AB29" s="299"/>
      <c r="AC29" s="299"/>
      <c r="AD29" s="299"/>
      <c r="AE29" s="300"/>
      <c r="AF29" s="300"/>
      <c r="AG29" s="300"/>
      <c r="AH29" s="300"/>
      <c r="AI29" s="301"/>
      <c r="AJ29" s="39"/>
      <c r="AK29" s="44"/>
      <c r="AL29" s="44"/>
      <c r="AM29" s="47"/>
      <c r="AN29" s="48"/>
      <c r="AO29" s="49"/>
    </row>
    <row r="30" spans="2:41" ht="15.95" customHeight="1">
      <c r="B30" s="679"/>
      <c r="C30" s="674" t="b">
        <v>0</v>
      </c>
      <c r="D30" s="1738" t="s">
        <v>57</v>
      </c>
      <c r="E30" s="1738"/>
      <c r="F30" s="1739"/>
      <c r="G30" s="82"/>
      <c r="H30" s="40"/>
      <c r="I30" s="81"/>
      <c r="J30" s="37"/>
      <c r="K30" s="38"/>
      <c r="L30" s="70"/>
      <c r="M30" s="70"/>
      <c r="N30" s="71"/>
      <c r="O30" s="39"/>
      <c r="P30" s="40"/>
      <c r="Q30" s="40"/>
      <c r="R30" s="38"/>
      <c r="S30" s="39"/>
      <c r="T30" s="44"/>
      <c r="U30" s="136"/>
      <c r="V30" s="136"/>
      <c r="W30" s="136"/>
      <c r="X30" s="136"/>
      <c r="Y30" s="136"/>
      <c r="Z30" s="136"/>
      <c r="AA30" s="136"/>
      <c r="AB30" s="136"/>
      <c r="AC30" s="136"/>
      <c r="AD30" s="136"/>
      <c r="AI30" s="75"/>
      <c r="AJ30" s="39"/>
      <c r="AK30" s="44"/>
      <c r="AL30" s="44"/>
      <c r="AM30" s="44"/>
      <c r="AN30" s="48"/>
      <c r="AO30" s="49"/>
    </row>
    <row r="31" spans="2:41" ht="15.95" customHeight="1" thickBot="1">
      <c r="B31" s="680"/>
      <c r="C31" s="327"/>
      <c r="D31" s="1740" t="s">
        <v>139</v>
      </c>
      <c r="E31" s="1740"/>
      <c r="F31" s="1741"/>
      <c r="G31" s="681"/>
      <c r="H31" s="22"/>
      <c r="I31" s="368"/>
      <c r="J31" s="326"/>
      <c r="K31" s="23"/>
      <c r="L31" s="682"/>
      <c r="M31" s="682"/>
      <c r="N31" s="683"/>
      <c r="O31" s="21"/>
      <c r="P31" s="22"/>
      <c r="Q31" s="22"/>
      <c r="R31" s="23"/>
      <c r="S31" s="21"/>
      <c r="T31" s="154"/>
      <c r="U31" s="684"/>
      <c r="V31" s="684"/>
      <c r="W31" s="684"/>
      <c r="X31" s="684"/>
      <c r="Y31" s="684"/>
      <c r="Z31" s="684"/>
      <c r="AA31" s="684"/>
      <c r="AB31" s="684"/>
      <c r="AC31" s="684"/>
      <c r="AD31" s="684"/>
      <c r="AE31" s="159"/>
      <c r="AF31" s="159"/>
      <c r="AG31" s="159"/>
      <c r="AH31" s="159"/>
      <c r="AI31" s="160"/>
      <c r="AJ31" s="21"/>
      <c r="AK31" s="154"/>
      <c r="AL31" s="154"/>
      <c r="AM31" s="154"/>
      <c r="AN31" s="158"/>
      <c r="AO31" s="163"/>
    </row>
    <row r="32" spans="2:41" ht="15.95" customHeight="1">
      <c r="B32" s="1742" t="s">
        <v>898</v>
      </c>
      <c r="C32" s="148" t="s">
        <v>899</v>
      </c>
      <c r="D32" s="44"/>
      <c r="E32" s="44"/>
      <c r="F32" s="47"/>
      <c r="G32" s="116" t="s">
        <v>88</v>
      </c>
      <c r="H32" s="38"/>
      <c r="I32" s="39"/>
      <c r="J32" s="40"/>
      <c r="K32" s="38"/>
      <c r="L32" s="1027" t="s">
        <v>900</v>
      </c>
      <c r="M32" s="1027"/>
      <c r="N32" s="1028"/>
      <c r="O32" s="1735" t="s">
        <v>825</v>
      </c>
      <c r="P32" s="1736"/>
      <c r="Q32" s="1736"/>
      <c r="R32" s="1737"/>
      <c r="S32" s="685" t="s">
        <v>8</v>
      </c>
      <c r="T32" s="686"/>
      <c r="U32" s="250" t="s">
        <v>901</v>
      </c>
      <c r="V32" s="46"/>
      <c r="Y32" s="687"/>
      <c r="Z32" s="44" t="s">
        <v>902</v>
      </c>
      <c r="AD32" s="687"/>
      <c r="AE32" s="37" t="s">
        <v>903</v>
      </c>
      <c r="AF32" s="37"/>
      <c r="AG32" s="267"/>
      <c r="AH32" s="267"/>
      <c r="AI32" s="252"/>
      <c r="AJ32" s="643"/>
      <c r="AK32" s="44" t="s">
        <v>242</v>
      </c>
      <c r="AL32" s="44"/>
      <c r="AM32" s="44"/>
      <c r="AN32" s="48"/>
      <c r="AO32" s="49"/>
    </row>
    <row r="33" spans="2:41" ht="15.95" customHeight="1">
      <c r="B33" s="1742"/>
      <c r="C33" s="1026" t="s">
        <v>904</v>
      </c>
      <c r="D33" s="1027"/>
      <c r="E33" s="1027"/>
      <c r="F33" s="1028"/>
      <c r="G33" s="116" t="s">
        <v>91</v>
      </c>
      <c r="H33" s="38"/>
      <c r="I33" s="32"/>
      <c r="J33" s="37" t="s">
        <v>36</v>
      </c>
      <c r="K33" s="38"/>
      <c r="L33" s="1027" t="s">
        <v>905</v>
      </c>
      <c r="M33" s="1027"/>
      <c r="N33" s="1028"/>
      <c r="O33" s="345" t="s">
        <v>906</v>
      </c>
      <c r="P33" s="35"/>
      <c r="Q33" s="35"/>
      <c r="R33" s="36"/>
      <c r="S33" s="317" t="s">
        <v>8</v>
      </c>
      <c r="T33" s="37" t="s">
        <v>907</v>
      </c>
      <c r="U33" s="37"/>
      <c r="V33" s="644"/>
      <c r="W33" s="644"/>
      <c r="X33" s="300"/>
      <c r="Y33" s="644"/>
      <c r="Z33" s="644"/>
      <c r="AA33" s="644"/>
      <c r="AB33" s="644"/>
      <c r="AC33" s="644"/>
      <c r="AD33" s="644"/>
      <c r="AE33" s="644"/>
      <c r="AF33" s="644"/>
      <c r="AG33" s="37"/>
      <c r="AH33" s="37"/>
      <c r="AI33" s="262"/>
      <c r="AJ33" s="643"/>
      <c r="AK33" s="44" t="s">
        <v>908</v>
      </c>
      <c r="AL33" s="44"/>
      <c r="AM33" s="44"/>
      <c r="AN33" s="48"/>
      <c r="AO33" s="49"/>
    </row>
    <row r="34" spans="2:41" ht="15.95" customHeight="1">
      <c r="B34" s="1742"/>
      <c r="C34" s="1026" t="s">
        <v>909</v>
      </c>
      <c r="D34" s="1027"/>
      <c r="E34" s="1027"/>
      <c r="F34" s="1028"/>
      <c r="G34" s="116" t="s">
        <v>863</v>
      </c>
      <c r="H34" s="38"/>
      <c r="I34" s="32"/>
      <c r="J34" s="37" t="s">
        <v>41</v>
      </c>
      <c r="K34" s="38"/>
      <c r="L34" s="1027" t="s">
        <v>910</v>
      </c>
      <c r="M34" s="1027"/>
      <c r="N34" s="1028"/>
      <c r="O34" s="66" t="s">
        <v>911</v>
      </c>
      <c r="P34" s="35"/>
      <c r="Q34" s="35"/>
      <c r="R34" s="36"/>
      <c r="S34" s="345"/>
      <c r="T34" s="687"/>
      <c r="U34" s="37" t="s">
        <v>912</v>
      </c>
      <c r="V34" s="37"/>
      <c r="W34" s="37"/>
      <c r="Y34" s="687"/>
      <c r="Z34" s="37" t="s">
        <v>913</v>
      </c>
      <c r="AA34" s="37"/>
      <c r="AD34" s="687"/>
      <c r="AE34" s="37" t="s">
        <v>914</v>
      </c>
      <c r="AF34" s="37"/>
      <c r="AG34" s="37"/>
      <c r="AH34" s="37"/>
      <c r="AI34" s="262"/>
      <c r="AJ34" s="643"/>
      <c r="AK34" s="1058"/>
      <c r="AL34" s="1058"/>
      <c r="AM34" s="1058"/>
      <c r="AN34" s="48"/>
      <c r="AO34" s="49"/>
    </row>
    <row r="35" spans="2:41" ht="15.95" customHeight="1">
      <c r="B35" s="1742"/>
      <c r="C35" s="1748" t="s">
        <v>915</v>
      </c>
      <c r="D35" s="1749"/>
      <c r="E35" s="1749"/>
      <c r="F35" s="1750"/>
      <c r="G35" s="116" t="s">
        <v>866</v>
      </c>
      <c r="H35" s="38"/>
      <c r="I35" s="32"/>
      <c r="J35" s="37" t="s">
        <v>46</v>
      </c>
      <c r="K35" s="38"/>
      <c r="L35" s="81"/>
      <c r="M35" s="60"/>
      <c r="N35" s="61"/>
      <c r="O35" s="32"/>
      <c r="P35" s="60" t="s">
        <v>139</v>
      </c>
      <c r="Q35" s="56"/>
      <c r="R35" s="61"/>
      <c r="S35" s="90"/>
      <c r="T35" s="102"/>
      <c r="U35" s="99" t="s">
        <v>916</v>
      </c>
      <c r="V35" s="99"/>
      <c r="W35" s="99"/>
      <c r="X35" s="99"/>
      <c r="Y35" s="99"/>
      <c r="Z35" s="99" t="s">
        <v>917</v>
      </c>
      <c r="AA35" s="99"/>
      <c r="AB35" s="99"/>
      <c r="AC35" s="99"/>
      <c r="AD35" s="99"/>
      <c r="AE35" s="99" t="s">
        <v>918</v>
      </c>
      <c r="AF35" s="99"/>
      <c r="AG35" s="99"/>
      <c r="AH35" s="99"/>
      <c r="AI35" s="96"/>
      <c r="AJ35" s="39"/>
      <c r="AK35" s="44"/>
      <c r="AL35" s="44"/>
      <c r="AM35" s="44"/>
      <c r="AN35" s="48"/>
      <c r="AO35" s="49"/>
    </row>
    <row r="36" spans="2:41" ht="15.95" customHeight="1">
      <c r="B36" s="1742"/>
      <c r="C36" s="1748"/>
      <c r="D36" s="1749"/>
      <c r="E36" s="1749"/>
      <c r="F36" s="1750"/>
      <c r="G36" s="345"/>
      <c r="H36" s="38"/>
      <c r="I36" s="32"/>
      <c r="J36" s="37" t="s">
        <v>51</v>
      </c>
      <c r="K36" s="38"/>
      <c r="L36" s="1079" t="s">
        <v>919</v>
      </c>
      <c r="M36" s="1079"/>
      <c r="N36" s="1080"/>
      <c r="O36" s="1078" t="s">
        <v>920</v>
      </c>
      <c r="P36" s="1079"/>
      <c r="Q36" s="1079"/>
      <c r="R36" s="1080"/>
      <c r="S36" s="307" t="s">
        <v>8</v>
      </c>
      <c r="T36" s="688"/>
      <c r="U36" s="64" t="s">
        <v>921</v>
      </c>
      <c r="V36" s="145"/>
      <c r="W36" s="64"/>
      <c r="X36" s="126"/>
      <c r="Y36" s="108"/>
      <c r="Z36" s="108"/>
      <c r="AA36" s="64"/>
      <c r="AB36" s="64"/>
      <c r="AC36" s="126"/>
      <c r="AD36" s="688"/>
      <c r="AE36" s="144" t="s">
        <v>922</v>
      </c>
      <c r="AF36" s="126"/>
      <c r="AG36" s="126"/>
      <c r="AH36" s="126"/>
      <c r="AI36" s="145"/>
      <c r="AN36" s="48"/>
      <c r="AO36" s="49"/>
    </row>
    <row r="37" spans="2:41" ht="15.95" customHeight="1">
      <c r="B37" s="1742"/>
      <c r="C37" s="345"/>
      <c r="D37" s="265"/>
      <c r="E37" s="37"/>
      <c r="F37" s="689"/>
      <c r="G37" s="345"/>
      <c r="H37" s="47"/>
      <c r="I37" s="66"/>
      <c r="J37" s="44"/>
      <c r="K37" s="47"/>
      <c r="L37" s="1027" t="s">
        <v>923</v>
      </c>
      <c r="M37" s="1027"/>
      <c r="N37" s="1028"/>
      <c r="O37" s="1743" t="s">
        <v>825</v>
      </c>
      <c r="P37" s="1744"/>
      <c r="Q37" s="1744"/>
      <c r="R37" s="1745"/>
      <c r="S37" s="690" t="s">
        <v>8</v>
      </c>
      <c r="T37" s="691"/>
      <c r="U37" s="692" t="s">
        <v>901</v>
      </c>
      <c r="V37" s="693"/>
      <c r="W37" s="694"/>
      <c r="X37" s="694"/>
      <c r="Y37" s="691"/>
      <c r="Z37" s="692" t="s">
        <v>902</v>
      </c>
      <c r="AA37" s="694"/>
      <c r="AB37" s="694"/>
      <c r="AC37" s="694"/>
      <c r="AD37" s="691"/>
      <c r="AE37" s="695" t="s">
        <v>903</v>
      </c>
      <c r="AF37" s="695"/>
      <c r="AG37" s="695"/>
      <c r="AH37" s="695"/>
      <c r="AI37" s="696"/>
      <c r="AN37" s="48"/>
      <c r="AO37" s="49"/>
    </row>
    <row r="38" spans="2:41" ht="15.95" customHeight="1">
      <c r="B38" s="1742"/>
      <c r="C38" s="697"/>
      <c r="D38" s="37"/>
      <c r="E38" s="37"/>
      <c r="F38" s="689"/>
      <c r="G38" s="81"/>
      <c r="H38" s="38"/>
      <c r="I38" s="39"/>
      <c r="J38" s="40"/>
      <c r="K38" s="38"/>
      <c r="L38" s="1027" t="s">
        <v>924</v>
      </c>
      <c r="M38" s="1027"/>
      <c r="N38" s="1028"/>
      <c r="O38" s="345" t="s">
        <v>906</v>
      </c>
      <c r="P38" s="35"/>
      <c r="Q38" s="35"/>
      <c r="R38" s="36"/>
      <c r="S38" s="317" t="s">
        <v>8</v>
      </c>
      <c r="T38" s="37" t="s">
        <v>907</v>
      </c>
      <c r="U38" s="37"/>
      <c r="V38" s="644"/>
      <c r="W38" s="644"/>
      <c r="X38" s="300"/>
      <c r="Y38" s="644"/>
      <c r="Z38" s="644"/>
      <c r="AA38" s="644"/>
      <c r="AB38" s="644"/>
      <c r="AC38" s="644"/>
      <c r="AD38" s="644"/>
      <c r="AE38" s="644"/>
      <c r="AF38" s="644"/>
      <c r="AG38" s="37"/>
      <c r="AH38" s="37"/>
      <c r="AI38" s="262"/>
      <c r="AN38" s="48"/>
      <c r="AO38" s="49"/>
    </row>
    <row r="39" spans="2:41" ht="15.95" customHeight="1">
      <c r="B39" s="1742"/>
      <c r="C39" s="698" t="b">
        <v>0</v>
      </c>
      <c r="D39" s="1738" t="s">
        <v>57</v>
      </c>
      <c r="E39" s="1738"/>
      <c r="F39" s="1739"/>
      <c r="G39" s="82"/>
      <c r="H39" s="38"/>
      <c r="I39" s="39"/>
      <c r="J39" s="40"/>
      <c r="K39" s="38"/>
      <c r="L39" s="81"/>
      <c r="M39" s="60"/>
      <c r="N39" s="36"/>
      <c r="O39" s="66" t="s">
        <v>911</v>
      </c>
      <c r="P39" s="35"/>
      <c r="Q39" s="35"/>
      <c r="R39" s="36"/>
      <c r="S39" s="345"/>
      <c r="T39" s="687"/>
      <c r="U39" s="37" t="s">
        <v>912</v>
      </c>
      <c r="V39" s="37"/>
      <c r="W39" s="37"/>
      <c r="Y39" s="687"/>
      <c r="Z39" s="37" t="s">
        <v>913</v>
      </c>
      <c r="AA39" s="37"/>
      <c r="AD39" s="37"/>
      <c r="AE39" s="37"/>
      <c r="AF39" s="37"/>
      <c r="AG39" s="37"/>
      <c r="AH39" s="37"/>
      <c r="AI39" s="262"/>
      <c r="AN39" s="48"/>
      <c r="AO39" s="49"/>
    </row>
    <row r="40" spans="2:41" ht="15.95" customHeight="1">
      <c r="B40" s="1742"/>
      <c r="C40" s="699"/>
      <c r="D40" s="649"/>
      <c r="E40" s="56"/>
      <c r="F40" s="61"/>
      <c r="G40" s="650"/>
      <c r="H40" s="58"/>
      <c r="I40" s="90"/>
      <c r="J40" s="57"/>
      <c r="K40" s="58"/>
      <c r="L40" s="651"/>
      <c r="M40" s="651"/>
      <c r="N40" s="652"/>
      <c r="O40" s="32"/>
      <c r="P40" s="60" t="s">
        <v>139</v>
      </c>
      <c r="Q40" s="56"/>
      <c r="R40" s="61"/>
      <c r="S40" s="90"/>
      <c r="T40" s="102"/>
      <c r="U40" s="99" t="s">
        <v>916</v>
      </c>
      <c r="V40" s="99"/>
      <c r="W40" s="99"/>
      <c r="X40" s="99"/>
      <c r="Y40" s="99"/>
      <c r="Z40" s="99" t="s">
        <v>917</v>
      </c>
      <c r="AA40" s="99"/>
      <c r="AB40" s="99"/>
      <c r="AC40" s="99"/>
      <c r="AD40" s="99"/>
      <c r="AE40" s="99"/>
      <c r="AF40" s="99"/>
      <c r="AG40" s="99"/>
      <c r="AH40" s="99"/>
      <c r="AI40" s="96"/>
      <c r="AJ40" s="102"/>
      <c r="AK40" s="102"/>
      <c r="AL40" s="102"/>
      <c r="AM40" s="102"/>
      <c r="AN40" s="79"/>
      <c r="AO40" s="104"/>
    </row>
    <row r="41" spans="2:41" ht="15.95" customHeight="1">
      <c r="B41" s="700"/>
      <c r="C41" s="148" t="s">
        <v>925</v>
      </c>
      <c r="D41" s="44"/>
      <c r="E41" s="44"/>
      <c r="F41" s="47"/>
      <c r="G41" s="116" t="s">
        <v>88</v>
      </c>
      <c r="H41" s="145"/>
      <c r="I41" s="66"/>
      <c r="J41" s="44"/>
      <c r="K41" s="47"/>
      <c r="L41" s="1027" t="s">
        <v>926</v>
      </c>
      <c r="M41" s="1746"/>
      <c r="N41" s="1747"/>
      <c r="O41" s="1078" t="s">
        <v>927</v>
      </c>
      <c r="P41" s="1079"/>
      <c r="Q41" s="1079"/>
      <c r="R41" s="1080"/>
      <c r="S41" s="307" t="s">
        <v>8</v>
      </c>
      <c r="T41" s="701"/>
      <c r="U41" s="37" t="s">
        <v>928</v>
      </c>
      <c r="V41" s="37"/>
      <c r="W41" s="37"/>
      <c r="X41" s="37"/>
      <c r="Y41" s="701"/>
      <c r="Z41" s="37" t="s">
        <v>10</v>
      </c>
      <c r="AA41" s="37"/>
      <c r="AB41" s="37"/>
      <c r="AC41" s="37"/>
      <c r="AD41" s="37"/>
      <c r="AE41" s="37"/>
      <c r="AF41" s="37"/>
      <c r="AG41" s="37"/>
      <c r="AH41" s="37"/>
      <c r="AI41" s="262"/>
      <c r="AJ41" s="643"/>
      <c r="AK41" s="44" t="s">
        <v>268</v>
      </c>
      <c r="AL41" s="44"/>
      <c r="AM41" s="44"/>
      <c r="AN41" s="48"/>
      <c r="AO41" s="49"/>
    </row>
    <row r="42" spans="2:41" ht="15.95" customHeight="1">
      <c r="B42" s="700"/>
      <c r="C42" s="66" t="s">
        <v>926</v>
      </c>
      <c r="D42" s="44"/>
      <c r="E42" s="44"/>
      <c r="F42" s="47"/>
      <c r="G42" s="116" t="s">
        <v>91</v>
      </c>
      <c r="H42" s="47"/>
      <c r="I42" s="32"/>
      <c r="J42" s="37" t="s">
        <v>36</v>
      </c>
      <c r="K42" s="38"/>
      <c r="L42" s="651"/>
      <c r="M42" s="651"/>
      <c r="N42" s="652"/>
      <c r="O42" s="95"/>
      <c r="P42" s="99"/>
      <c r="Q42" s="99"/>
      <c r="R42" s="96"/>
      <c r="S42" s="90"/>
      <c r="T42" s="99"/>
      <c r="U42" s="99"/>
      <c r="V42" s="99"/>
      <c r="W42" s="294"/>
      <c r="X42" s="99"/>
      <c r="Y42" s="99"/>
      <c r="Z42" s="99"/>
      <c r="AA42" s="99"/>
      <c r="AB42" s="99"/>
      <c r="AC42" s="99"/>
      <c r="AD42" s="99"/>
      <c r="AE42" s="99"/>
      <c r="AF42" s="99"/>
      <c r="AG42" s="99"/>
      <c r="AH42" s="99"/>
      <c r="AI42" s="96"/>
      <c r="AJ42" s="702"/>
      <c r="AK42" s="1226"/>
      <c r="AL42" s="1226"/>
      <c r="AM42" s="1226"/>
      <c r="AN42" s="48"/>
      <c r="AO42" s="49"/>
    </row>
    <row r="43" spans="2:41" ht="15.95" customHeight="1">
      <c r="B43" s="700"/>
      <c r="C43" s="66"/>
      <c r="D43" s="44"/>
      <c r="E43" s="44"/>
      <c r="F43" s="47"/>
      <c r="G43" s="116" t="s">
        <v>863</v>
      </c>
      <c r="H43" s="47"/>
      <c r="I43" s="32"/>
      <c r="J43" s="37" t="s">
        <v>41</v>
      </c>
      <c r="K43" s="38"/>
      <c r="L43" s="1079" t="s">
        <v>929</v>
      </c>
      <c r="M43" s="1079"/>
      <c r="N43" s="1080"/>
      <c r="O43" s="1078" t="s">
        <v>685</v>
      </c>
      <c r="P43" s="1079"/>
      <c r="Q43" s="1079"/>
      <c r="R43" s="1080"/>
      <c r="S43" s="307" t="s">
        <v>8</v>
      </c>
      <c r="T43" s="37" t="s">
        <v>930</v>
      </c>
      <c r="U43" s="37"/>
      <c r="V43" s="37"/>
      <c r="W43" s="46"/>
      <c r="X43" s="44"/>
      <c r="Y43" s="44"/>
      <c r="Z43" s="44"/>
      <c r="AC43" s="40" t="s">
        <v>43</v>
      </c>
      <c r="AD43" s="671"/>
      <c r="AE43" s="44" t="s">
        <v>275</v>
      </c>
      <c r="AG43" s="671"/>
      <c r="AH43" s="44" t="s">
        <v>299</v>
      </c>
      <c r="AI43" s="38" t="s">
        <v>44</v>
      </c>
      <c r="AJ43" s="643"/>
      <c r="AK43" s="44" t="s">
        <v>268</v>
      </c>
      <c r="AL43" s="44"/>
      <c r="AM43" s="44"/>
      <c r="AN43" s="48"/>
      <c r="AO43" s="49"/>
    </row>
    <row r="44" spans="2:41" ht="15.95" customHeight="1">
      <c r="B44" s="700"/>
      <c r="C44" s="66"/>
      <c r="D44" s="44"/>
      <c r="E44" s="44"/>
      <c r="F44" s="47"/>
      <c r="G44" s="116" t="s">
        <v>866</v>
      </c>
      <c r="H44" s="47"/>
      <c r="I44" s="32"/>
      <c r="J44" s="37" t="s">
        <v>46</v>
      </c>
      <c r="K44" s="38"/>
      <c r="L44" s="1027" t="s">
        <v>931</v>
      </c>
      <c r="M44" s="1027"/>
      <c r="N44" s="1028"/>
      <c r="O44" s="32"/>
      <c r="P44" s="60" t="s">
        <v>139</v>
      </c>
      <c r="Q44" s="44"/>
      <c r="R44" s="47"/>
      <c r="S44" s="664" t="s">
        <v>8</v>
      </c>
      <c r="T44" s="267" t="s">
        <v>932</v>
      </c>
      <c r="U44" s="267"/>
      <c r="V44" s="267"/>
      <c r="W44" s="703"/>
      <c r="X44" s="250"/>
      <c r="Y44" s="250"/>
      <c r="Z44" s="250"/>
      <c r="AA44" s="250"/>
      <c r="AB44" s="665"/>
      <c r="AC44" s="251" t="s">
        <v>43</v>
      </c>
      <c r="AD44" s="678"/>
      <c r="AE44" s="250" t="s">
        <v>275</v>
      </c>
      <c r="AF44" s="665"/>
      <c r="AG44" s="678"/>
      <c r="AH44" s="250" t="s">
        <v>299</v>
      </c>
      <c r="AI44" s="252" t="s">
        <v>44</v>
      </c>
      <c r="AJ44" s="643"/>
      <c r="AK44" s="1058"/>
      <c r="AL44" s="1058"/>
      <c r="AM44" s="1058"/>
      <c r="AN44" s="48"/>
      <c r="AO44" s="49"/>
    </row>
    <row r="45" spans="2:41" ht="15.95" customHeight="1">
      <c r="B45" s="700"/>
      <c r="C45" s="66"/>
      <c r="D45" s="44"/>
      <c r="E45" s="44"/>
      <c r="F45" s="47"/>
      <c r="G45" s="66"/>
      <c r="H45" s="47"/>
      <c r="I45" s="32"/>
      <c r="J45" s="37" t="s">
        <v>51</v>
      </c>
      <c r="K45" s="38"/>
      <c r="L45" s="35"/>
      <c r="M45" s="35"/>
      <c r="N45" s="36"/>
      <c r="O45" s="1751" t="s">
        <v>933</v>
      </c>
      <c r="P45" s="1752"/>
      <c r="Q45" s="1752"/>
      <c r="R45" s="1753"/>
      <c r="S45" s="39" t="s">
        <v>8</v>
      </c>
      <c r="T45" s="37" t="s">
        <v>930</v>
      </c>
      <c r="U45" s="37"/>
      <c r="V45" s="37"/>
      <c r="W45" s="46"/>
      <c r="X45" s="44"/>
      <c r="Y45" s="44"/>
      <c r="Z45" s="44"/>
      <c r="AA45" s="44"/>
      <c r="AC45" s="40" t="s">
        <v>43</v>
      </c>
      <c r="AD45" s="671"/>
      <c r="AE45" s="44" t="s">
        <v>275</v>
      </c>
      <c r="AG45" s="671"/>
      <c r="AH45" s="44" t="s">
        <v>299</v>
      </c>
      <c r="AI45" s="38" t="s">
        <v>44</v>
      </c>
      <c r="AJ45" s="39"/>
      <c r="AK45" s="44"/>
      <c r="AL45" s="44"/>
      <c r="AM45" s="44"/>
      <c r="AN45" s="48"/>
      <c r="AO45" s="49"/>
    </row>
    <row r="46" spans="2:41" ht="15.95" customHeight="1">
      <c r="B46" s="700"/>
      <c r="C46" s="66"/>
      <c r="D46" s="44"/>
      <c r="E46" s="44"/>
      <c r="F46" s="47"/>
      <c r="G46" s="66"/>
      <c r="H46" s="47"/>
      <c r="I46" s="66"/>
      <c r="J46" s="44"/>
      <c r="K46" s="47"/>
      <c r="O46" s="32"/>
      <c r="P46" s="60" t="s">
        <v>139</v>
      </c>
      <c r="Q46" s="250"/>
      <c r="R46" s="704"/>
      <c r="S46" s="664" t="s">
        <v>8</v>
      </c>
      <c r="T46" s="267" t="s">
        <v>932</v>
      </c>
      <c r="U46" s="267"/>
      <c r="V46" s="267"/>
      <c r="W46" s="703"/>
      <c r="X46" s="250"/>
      <c r="Y46" s="250"/>
      <c r="Z46" s="250"/>
      <c r="AA46" s="250"/>
      <c r="AB46" s="665"/>
      <c r="AC46" s="251" t="s">
        <v>43</v>
      </c>
      <c r="AD46" s="678"/>
      <c r="AE46" s="250" t="s">
        <v>275</v>
      </c>
      <c r="AF46" s="665"/>
      <c r="AG46" s="678"/>
      <c r="AH46" s="250" t="s">
        <v>299</v>
      </c>
      <c r="AI46" s="252" t="s">
        <v>44</v>
      </c>
      <c r="AJ46" s="39"/>
      <c r="AK46" s="44"/>
      <c r="AL46" s="44"/>
      <c r="AM46" s="44"/>
      <c r="AN46" s="48"/>
      <c r="AO46" s="49"/>
    </row>
    <row r="47" spans="2:41" ht="15.95" customHeight="1">
      <c r="B47" s="700"/>
      <c r="C47" s="698" t="b">
        <v>0</v>
      </c>
      <c r="D47" s="1738" t="s">
        <v>57</v>
      </c>
      <c r="E47" s="1738"/>
      <c r="F47" s="1739"/>
      <c r="G47" s="44"/>
      <c r="H47" s="47"/>
      <c r="I47" s="66"/>
      <c r="J47" s="44"/>
      <c r="K47" s="47"/>
      <c r="L47" s="44"/>
      <c r="M47" s="44"/>
      <c r="N47" s="47"/>
      <c r="O47" s="1751" t="s">
        <v>934</v>
      </c>
      <c r="P47" s="1752"/>
      <c r="Q47" s="1752"/>
      <c r="R47" s="1753"/>
      <c r="S47" s="39" t="s">
        <v>8</v>
      </c>
      <c r="T47" s="37" t="s">
        <v>930</v>
      </c>
      <c r="U47" s="37"/>
      <c r="V47" s="37"/>
      <c r="W47" s="46"/>
      <c r="X47" s="44"/>
      <c r="Y47" s="44"/>
      <c r="Z47" s="44"/>
      <c r="AC47" s="40" t="s">
        <v>43</v>
      </c>
      <c r="AD47" s="671"/>
      <c r="AE47" s="44" t="s">
        <v>275</v>
      </c>
      <c r="AG47" s="671"/>
      <c r="AH47" s="44" t="s">
        <v>299</v>
      </c>
      <c r="AI47" s="38" t="s">
        <v>44</v>
      </c>
      <c r="AJ47" s="39"/>
      <c r="AK47" s="44"/>
      <c r="AL47" s="44"/>
      <c r="AM47" s="44"/>
      <c r="AN47" s="48"/>
      <c r="AO47" s="49"/>
    </row>
    <row r="48" spans="2:41" ht="15.95" customHeight="1" thickBot="1">
      <c r="B48" s="705"/>
      <c r="C48" s="699"/>
      <c r="D48" s="649"/>
      <c r="E48" s="56"/>
      <c r="F48" s="61"/>
      <c r="G48" s="154"/>
      <c r="H48" s="325"/>
      <c r="I48" s="153"/>
      <c r="J48" s="154"/>
      <c r="K48" s="325"/>
      <c r="L48" s="154"/>
      <c r="M48" s="154"/>
      <c r="N48" s="325"/>
      <c r="O48" s="32"/>
      <c r="P48" s="60" t="s">
        <v>139</v>
      </c>
      <c r="Q48" s="154"/>
      <c r="R48" s="325"/>
      <c r="S48" s="21" t="s">
        <v>8</v>
      </c>
      <c r="T48" s="326" t="s">
        <v>932</v>
      </c>
      <c r="U48" s="326"/>
      <c r="V48" s="326"/>
      <c r="W48" s="706"/>
      <c r="X48" s="154"/>
      <c r="Y48" s="154"/>
      <c r="Z48" s="154"/>
      <c r="AA48" s="154"/>
      <c r="AB48" s="159"/>
      <c r="AC48" s="22" t="s">
        <v>43</v>
      </c>
      <c r="AD48" s="707"/>
      <c r="AE48" s="154" t="s">
        <v>275</v>
      </c>
      <c r="AF48" s="159"/>
      <c r="AG48" s="707"/>
      <c r="AH48" s="154" t="s">
        <v>299</v>
      </c>
      <c r="AI48" s="23" t="s">
        <v>44</v>
      </c>
      <c r="AJ48" s="21"/>
      <c r="AK48" s="154"/>
      <c r="AL48" s="154"/>
      <c r="AM48" s="154"/>
      <c r="AN48" s="158"/>
      <c r="AO48" s="163"/>
    </row>
    <row r="49" spans="2:41" ht="15.95" customHeight="1">
      <c r="B49" s="1017" t="s">
        <v>935</v>
      </c>
      <c r="C49" s="315" t="s">
        <v>936</v>
      </c>
      <c r="D49" s="30"/>
      <c r="E49" s="30"/>
      <c r="F49" s="28"/>
      <c r="G49" s="708" t="s">
        <v>88</v>
      </c>
      <c r="H49" s="28"/>
      <c r="I49" s="235"/>
      <c r="J49" s="30"/>
      <c r="K49" s="28"/>
      <c r="L49" s="1003" t="s">
        <v>937</v>
      </c>
      <c r="M49" s="1003"/>
      <c r="N49" s="1003"/>
      <c r="O49" s="1003"/>
      <c r="P49" s="1003"/>
      <c r="Q49" s="1003"/>
      <c r="R49" s="1004"/>
      <c r="S49" s="27" t="s">
        <v>8</v>
      </c>
      <c r="T49" s="30" t="s">
        <v>938</v>
      </c>
      <c r="U49" s="30"/>
      <c r="V49" s="25"/>
      <c r="W49" s="25"/>
      <c r="X49" s="26"/>
      <c r="Y49" s="25"/>
      <c r="Z49" s="26"/>
      <c r="AA49" s="236"/>
      <c r="AB49" s="236"/>
      <c r="AC49" s="236"/>
      <c r="AD49" s="236"/>
      <c r="AE49" s="236"/>
      <c r="AF49" s="236"/>
      <c r="AG49" s="236"/>
      <c r="AH49" s="236"/>
      <c r="AI49" s="236"/>
      <c r="AJ49" s="640"/>
      <c r="AK49" s="30" t="s">
        <v>268</v>
      </c>
      <c r="AL49" s="30"/>
      <c r="AM49" s="30"/>
      <c r="AN49" s="238"/>
      <c r="AO49" s="239"/>
    </row>
    <row r="50" spans="2:41" ht="15.95" customHeight="1">
      <c r="B50" s="1018"/>
      <c r="C50" s="1026" t="s">
        <v>939</v>
      </c>
      <c r="D50" s="1027"/>
      <c r="E50" s="1027"/>
      <c r="F50" s="1028"/>
      <c r="G50" s="116" t="s">
        <v>91</v>
      </c>
      <c r="H50" s="47"/>
      <c r="I50" s="32"/>
      <c r="J50" s="37" t="s">
        <v>36</v>
      </c>
      <c r="K50" s="38"/>
      <c r="L50" s="1027" t="s">
        <v>940</v>
      </c>
      <c r="M50" s="1027"/>
      <c r="N50" s="1027"/>
      <c r="O50" s="1027"/>
      <c r="P50" s="1027"/>
      <c r="Q50" s="1027"/>
      <c r="R50" s="1028"/>
      <c r="S50" s="39"/>
      <c r="T50" s="44"/>
      <c r="U50" s="37"/>
      <c r="V50" s="44"/>
      <c r="W50" s="37"/>
      <c r="X50" s="37"/>
      <c r="Y50" s="37"/>
      <c r="Z50" s="37"/>
      <c r="AC50" s="40" t="s">
        <v>43</v>
      </c>
      <c r="AD50" s="1064"/>
      <c r="AE50" s="1064"/>
      <c r="AF50" s="1064"/>
      <c r="AG50" s="37" t="s">
        <v>941</v>
      </c>
      <c r="AH50" s="40"/>
      <c r="AI50" s="38" t="s">
        <v>44</v>
      </c>
      <c r="AJ50" s="643"/>
      <c r="AK50" s="44" t="s">
        <v>882</v>
      </c>
      <c r="AL50" s="44"/>
      <c r="AM50" s="44"/>
      <c r="AN50" s="48"/>
      <c r="AO50" s="49"/>
    </row>
    <row r="51" spans="2:41" ht="15.95" customHeight="1">
      <c r="B51" s="1018"/>
      <c r="C51" s="709" t="b">
        <v>0</v>
      </c>
      <c r="D51" s="1755" t="s">
        <v>57</v>
      </c>
      <c r="E51" s="1755"/>
      <c r="F51" s="1756"/>
      <c r="G51" s="121"/>
      <c r="H51" s="61"/>
      <c r="I51" s="699"/>
      <c r="J51" s="99"/>
      <c r="K51" s="58"/>
      <c r="L51" s="651"/>
      <c r="M51" s="651"/>
      <c r="N51" s="651"/>
      <c r="O51" s="651"/>
      <c r="P51" s="651"/>
      <c r="Q51" s="651"/>
      <c r="R51" s="652"/>
      <c r="S51" s="90"/>
      <c r="T51" s="56"/>
      <c r="U51" s="99"/>
      <c r="V51" s="56"/>
      <c r="W51" s="99"/>
      <c r="X51" s="99"/>
      <c r="Y51" s="99"/>
      <c r="Z51" s="99"/>
      <c r="AA51" s="102"/>
      <c r="AB51" s="102"/>
      <c r="AC51" s="57"/>
      <c r="AD51" s="295"/>
      <c r="AE51" s="295"/>
      <c r="AF51" s="295"/>
      <c r="AG51" s="99"/>
      <c r="AH51" s="57"/>
      <c r="AI51" s="57"/>
      <c r="AJ51" s="702"/>
      <c r="AK51" s="1226"/>
      <c r="AL51" s="1226"/>
      <c r="AM51" s="1226"/>
      <c r="AN51" s="48"/>
      <c r="AO51" s="49"/>
    </row>
    <row r="52" spans="2:41" ht="15.95" customHeight="1">
      <c r="B52" s="1018"/>
      <c r="C52" s="148" t="s">
        <v>942</v>
      </c>
      <c r="D52" s="44"/>
      <c r="E52" s="44"/>
      <c r="F52" s="47"/>
      <c r="G52" s="116" t="s">
        <v>863</v>
      </c>
      <c r="H52" s="47"/>
      <c r="I52" s="32"/>
      <c r="J52" s="37" t="s">
        <v>41</v>
      </c>
      <c r="K52" s="38"/>
      <c r="L52" s="1027" t="s">
        <v>943</v>
      </c>
      <c r="M52" s="1027"/>
      <c r="N52" s="1027"/>
      <c r="O52" s="1027"/>
      <c r="P52" s="1027"/>
      <c r="Q52" s="1027"/>
      <c r="R52" s="1028"/>
      <c r="S52" s="1757" t="s">
        <v>944</v>
      </c>
      <c r="T52" s="1758"/>
      <c r="U52" s="1759"/>
      <c r="V52" s="1759"/>
      <c r="W52" s="37" t="s">
        <v>945</v>
      </c>
      <c r="X52" s="1754" t="s">
        <v>946</v>
      </c>
      <c r="Y52" s="1754"/>
      <c r="Z52" s="119" t="s">
        <v>44</v>
      </c>
      <c r="AA52" s="240"/>
      <c r="AB52" s="1760" t="s">
        <v>947</v>
      </c>
      <c r="AC52" s="1760"/>
      <c r="AD52" s="1759"/>
      <c r="AE52" s="1759"/>
      <c r="AF52" s="37" t="s">
        <v>945</v>
      </c>
      <c r="AG52" s="1754" t="s">
        <v>946</v>
      </c>
      <c r="AH52" s="1754"/>
      <c r="AI52" s="65" t="s">
        <v>44</v>
      </c>
      <c r="AN52" s="48"/>
      <c r="AO52" s="49"/>
    </row>
    <row r="53" spans="2:41" ht="15.95" customHeight="1">
      <c r="B53" s="1018"/>
      <c r="C53" s="345" t="s">
        <v>948</v>
      </c>
      <c r="D53" s="35"/>
      <c r="E53" s="35"/>
      <c r="F53" s="36"/>
      <c r="G53" s="116" t="s">
        <v>866</v>
      </c>
      <c r="H53" s="47"/>
      <c r="I53" s="32"/>
      <c r="J53" s="37" t="s">
        <v>46</v>
      </c>
      <c r="K53" s="38"/>
      <c r="L53" s="1027" t="s">
        <v>949</v>
      </c>
      <c r="M53" s="1027"/>
      <c r="N53" s="1027"/>
      <c r="O53" s="1027"/>
      <c r="P53" s="1027"/>
      <c r="Q53" s="1027"/>
      <c r="R53" s="1028"/>
      <c r="S53" s="1761" t="s">
        <v>950</v>
      </c>
      <c r="T53" s="1760"/>
      <c r="U53" s="1759"/>
      <c r="V53" s="1759"/>
      <c r="W53" s="37" t="s">
        <v>945</v>
      </c>
      <c r="X53" s="1754" t="s">
        <v>946</v>
      </c>
      <c r="Y53" s="1754"/>
      <c r="Z53" s="119" t="s">
        <v>44</v>
      </c>
      <c r="AA53" s="240"/>
      <c r="AB53" s="1760" t="s">
        <v>951</v>
      </c>
      <c r="AC53" s="1760"/>
      <c r="AD53" s="1759"/>
      <c r="AE53" s="1759"/>
      <c r="AF53" s="37" t="s">
        <v>945</v>
      </c>
      <c r="AG53" s="1754" t="s">
        <v>946</v>
      </c>
      <c r="AH53" s="1754"/>
      <c r="AI53" s="37" t="s">
        <v>44</v>
      </c>
      <c r="AJ53" s="39"/>
      <c r="AK53" s="44"/>
      <c r="AL53" s="44"/>
      <c r="AM53" s="44"/>
      <c r="AN53" s="48"/>
      <c r="AO53" s="49"/>
    </row>
    <row r="54" spans="2:41" ht="15.95" customHeight="1">
      <c r="B54" s="1018"/>
      <c r="C54" s="345" t="s">
        <v>952</v>
      </c>
      <c r="D54" s="40"/>
      <c r="E54" s="40"/>
      <c r="F54" s="38"/>
      <c r="G54" s="66"/>
      <c r="H54" s="47"/>
      <c r="I54" s="32"/>
      <c r="J54" s="37" t="s">
        <v>51</v>
      </c>
      <c r="K54" s="38"/>
      <c r="L54" s="37"/>
      <c r="M54" s="35"/>
      <c r="N54" s="35"/>
      <c r="P54" s="35"/>
      <c r="Q54" s="35"/>
      <c r="R54" s="36"/>
      <c r="S54" s="1761" t="s">
        <v>953</v>
      </c>
      <c r="T54" s="1760"/>
      <c r="U54" s="1759"/>
      <c r="V54" s="1759"/>
      <c r="W54" s="37" t="s">
        <v>945</v>
      </c>
      <c r="X54" s="1754" t="s">
        <v>946</v>
      </c>
      <c r="Y54" s="1754"/>
      <c r="Z54" s="37" t="s">
        <v>44</v>
      </c>
      <c r="AA54" s="40"/>
      <c r="AB54" s="40"/>
      <c r="AC54" s="710"/>
      <c r="AD54" s="710"/>
      <c r="AE54" s="710"/>
      <c r="AF54" s="37"/>
      <c r="AG54" s="40"/>
      <c r="AI54" s="38"/>
      <c r="AJ54" s="39"/>
      <c r="AK54" s="44"/>
      <c r="AL54" s="44"/>
      <c r="AM54" s="44"/>
      <c r="AN54" s="48"/>
      <c r="AO54" s="49"/>
    </row>
    <row r="55" spans="2:41" ht="15.95" customHeight="1" thickBot="1">
      <c r="B55" s="711"/>
      <c r="C55" s="712" t="b">
        <v>0</v>
      </c>
      <c r="D55" s="1740" t="s">
        <v>57</v>
      </c>
      <c r="E55" s="1740"/>
      <c r="F55" s="1741"/>
      <c r="G55" s="154"/>
      <c r="H55" s="154"/>
      <c r="I55" s="368"/>
      <c r="J55" s="326"/>
      <c r="K55" s="22"/>
      <c r="L55" s="369"/>
      <c r="M55" s="19"/>
      <c r="N55" s="19"/>
      <c r="O55" s="159"/>
      <c r="P55" s="19"/>
      <c r="Q55" s="19"/>
      <c r="R55" s="20"/>
      <c r="S55" s="706"/>
      <c r="T55" s="706"/>
      <c r="U55" s="713"/>
      <c r="V55" s="713"/>
      <c r="W55" s="326"/>
      <c r="X55" s="22"/>
      <c r="Y55" s="714"/>
      <c r="Z55" s="326"/>
      <c r="AA55" s="22"/>
      <c r="AB55" s="22"/>
      <c r="AC55" s="715"/>
      <c r="AD55" s="715"/>
      <c r="AE55" s="715"/>
      <c r="AF55" s="326"/>
      <c r="AG55" s="22"/>
      <c r="AH55" s="159"/>
      <c r="AI55" s="23"/>
      <c r="AJ55" s="22"/>
      <c r="AK55" s="154"/>
      <c r="AL55" s="154"/>
      <c r="AM55" s="325"/>
      <c r="AN55" s="159"/>
      <c r="AO55" s="163"/>
    </row>
    <row r="56" spans="2:41" ht="15.95" customHeight="1"/>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sheetData>
  <sheetProtection algorithmName="SHA-512" hashValue="ndhcwhs2GUmTphc5kJTacv/KJlY7xok5I2lXrIVriYX28pPDQaiz6a4MyiMb2jUe7mJ4ehl/7GZRDHrVzZyUNQ==" saltValue="U9jeSnJqCOeW0NdFOns7Aw==" spinCount="100000" sheet="1" objects="1" scenarios="1"/>
  <mergeCells count="108">
    <mergeCell ref="X54:Y54"/>
    <mergeCell ref="D55:F55"/>
    <mergeCell ref="S53:T53"/>
    <mergeCell ref="U53:V53"/>
    <mergeCell ref="X53:Y53"/>
    <mergeCell ref="AB53:AC53"/>
    <mergeCell ref="AD53:AE53"/>
    <mergeCell ref="B49:B54"/>
    <mergeCell ref="L49:R49"/>
    <mergeCell ref="C50:F50"/>
    <mergeCell ref="L50:R50"/>
    <mergeCell ref="L53:R53"/>
    <mergeCell ref="S54:T54"/>
    <mergeCell ref="U54:V54"/>
    <mergeCell ref="AG53:AH53"/>
    <mergeCell ref="AD50:AF50"/>
    <mergeCell ref="D51:F51"/>
    <mergeCell ref="AK51:AM51"/>
    <mergeCell ref="L52:R52"/>
    <mergeCell ref="S52:T52"/>
    <mergeCell ref="U52:V52"/>
    <mergeCell ref="X52:Y52"/>
    <mergeCell ref="AB52:AC52"/>
    <mergeCell ref="AD52:AE52"/>
    <mergeCell ref="AG52:AH52"/>
    <mergeCell ref="L41:N41"/>
    <mergeCell ref="O41:R41"/>
    <mergeCell ref="C34:F34"/>
    <mergeCell ref="L34:N34"/>
    <mergeCell ref="AK34:AM34"/>
    <mergeCell ref="C35:F36"/>
    <mergeCell ref="L36:N36"/>
    <mergeCell ref="O36:R36"/>
    <mergeCell ref="D47:F47"/>
    <mergeCell ref="O47:R47"/>
    <mergeCell ref="AK42:AM42"/>
    <mergeCell ref="L43:N43"/>
    <mergeCell ref="O43:R43"/>
    <mergeCell ref="L44:N44"/>
    <mergeCell ref="AK44:AM44"/>
    <mergeCell ref="O45:R45"/>
    <mergeCell ref="C29:F29"/>
    <mergeCell ref="L29:N29"/>
    <mergeCell ref="O29:R29"/>
    <mergeCell ref="D30:F30"/>
    <mergeCell ref="D31:F31"/>
    <mergeCell ref="B32:B40"/>
    <mergeCell ref="L32:N32"/>
    <mergeCell ref="O32:R32"/>
    <mergeCell ref="C33:F33"/>
    <mergeCell ref="L33:N33"/>
    <mergeCell ref="L37:N37"/>
    <mergeCell ref="O37:R37"/>
    <mergeCell ref="L38:N38"/>
    <mergeCell ref="D39:F39"/>
    <mergeCell ref="AK27:AM27"/>
    <mergeCell ref="C28:F28"/>
    <mergeCell ref="L28:N28"/>
    <mergeCell ref="L23:N23"/>
    <mergeCell ref="O23:R23"/>
    <mergeCell ref="L25:N25"/>
    <mergeCell ref="O25:R25"/>
    <mergeCell ref="C26:F26"/>
    <mergeCell ref="L26:N26"/>
    <mergeCell ref="O26:R26"/>
    <mergeCell ref="Y18:AH18"/>
    <mergeCell ref="L19:N19"/>
    <mergeCell ref="O19:R19"/>
    <mergeCell ref="C20:F20"/>
    <mergeCell ref="L20:N20"/>
    <mergeCell ref="O20:R20"/>
    <mergeCell ref="C27:F27"/>
    <mergeCell ref="L27:N27"/>
    <mergeCell ref="O27:R27"/>
    <mergeCell ref="L13:N13"/>
    <mergeCell ref="O13:R13"/>
    <mergeCell ref="C14:F14"/>
    <mergeCell ref="L14:N14"/>
    <mergeCell ref="O14:R14"/>
    <mergeCell ref="C15:F15"/>
    <mergeCell ref="AJ5:AM5"/>
    <mergeCell ref="B6:B29"/>
    <mergeCell ref="L6:N6"/>
    <mergeCell ref="O6:R6"/>
    <mergeCell ref="C7:F7"/>
    <mergeCell ref="L7:N7"/>
    <mergeCell ref="O7:R7"/>
    <mergeCell ref="C8:F8"/>
    <mergeCell ref="AK8:AM8"/>
    <mergeCell ref="C9:F9"/>
    <mergeCell ref="C21:F21"/>
    <mergeCell ref="L21:N21"/>
    <mergeCell ref="O21:R21"/>
    <mergeCell ref="AK21:AM21"/>
    <mergeCell ref="C22:F22"/>
    <mergeCell ref="L22:N22"/>
    <mergeCell ref="O22:R22"/>
    <mergeCell ref="AK15:AM15"/>
    <mergeCell ref="C4:F4"/>
    <mergeCell ref="G4:H5"/>
    <mergeCell ref="I4:K5"/>
    <mergeCell ref="L4:N4"/>
    <mergeCell ref="O4:AM4"/>
    <mergeCell ref="AN4:AO5"/>
    <mergeCell ref="C5:F5"/>
    <mergeCell ref="L5:N5"/>
    <mergeCell ref="O5:R5"/>
    <mergeCell ref="S5:AI5"/>
  </mergeCells>
  <phoneticPr fontId="4"/>
  <conditionalFormatting sqref="C13:AM18">
    <cfRule type="expression" dxfId="9" priority="7" stopIfTrue="1">
      <formula>$C$17=TRUE</formula>
    </cfRule>
  </conditionalFormatting>
  <conditionalFormatting sqref="C32:AM40">
    <cfRule type="expression" dxfId="8" priority="6" stopIfTrue="1">
      <formula>$C$39=TRUE</formula>
    </cfRule>
  </conditionalFormatting>
  <conditionalFormatting sqref="C6:AM12">
    <cfRule type="expression" dxfId="7" priority="8" stopIfTrue="1">
      <formula>$C$12=TRUE</formula>
    </cfRule>
  </conditionalFormatting>
  <conditionalFormatting sqref="C25:AM31">
    <cfRule type="expression" dxfId="6" priority="5" stopIfTrue="1">
      <formula>$C$30=TRUE</formula>
    </cfRule>
  </conditionalFormatting>
  <conditionalFormatting sqref="C19:AM24">
    <cfRule type="expression" dxfId="5" priority="4" stopIfTrue="1">
      <formula>$C$23=TRUE</formula>
    </cfRule>
  </conditionalFormatting>
  <conditionalFormatting sqref="C41:AM48">
    <cfRule type="expression" dxfId="4" priority="3" stopIfTrue="1">
      <formula>$C$47=TRUE</formula>
    </cfRule>
  </conditionalFormatting>
  <conditionalFormatting sqref="C49:AM51">
    <cfRule type="expression" dxfId="3" priority="2" stopIfTrue="1">
      <formula>$C$51=TRUE</formula>
    </cfRule>
  </conditionalFormatting>
  <conditionalFormatting sqref="C52:AM55">
    <cfRule type="expression" dxfId="2" priority="1" stopIfTrue="1">
      <formula>$C$55=TRUE</formula>
    </cfRule>
  </conditionalFormatting>
  <dataValidations count="3">
    <dataValidation type="list" showInputMessage="1" showErrorMessage="1" prompt="結果が「0」や「100」の場合、「％」と表示されるため「以上」を消す" sqref="X52:Y52" xr:uid="{1E5C8F46-AF09-4F98-8F77-8E7B740216CB}">
      <formula1>"以上,　,"</formula1>
    </dataValidation>
    <dataValidation showInputMessage="1" showErrorMessage="1" sqref="X55:Y55" xr:uid="{46696B81-5C3A-41DC-8DBA-5BD40AA6EA4C}"/>
    <dataValidation type="list" showInputMessage="1" showErrorMessage="1" sqref="AG52:AH53 X53:Y54" xr:uid="{B4FD9686-35CB-4BD8-97EA-5E05BE41FE47}">
      <formula1>"以上,　,"</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18</xdr:col>
                    <xdr:colOff>190500</xdr:colOff>
                    <xdr:row>6</xdr:row>
                    <xdr:rowOff>0</xdr:rowOff>
                  </from>
                  <to>
                    <xdr:col>20</xdr:col>
                    <xdr:colOff>95250</xdr:colOff>
                    <xdr:row>7</xdr:row>
                    <xdr:rowOff>9525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18</xdr:col>
                    <xdr:colOff>190500</xdr:colOff>
                    <xdr:row>8</xdr:row>
                    <xdr:rowOff>0</xdr:rowOff>
                  </from>
                  <to>
                    <xdr:col>20</xdr:col>
                    <xdr:colOff>95250</xdr:colOff>
                    <xdr:row>9</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18</xdr:col>
                    <xdr:colOff>190500</xdr:colOff>
                    <xdr:row>11</xdr:row>
                    <xdr:rowOff>0</xdr:rowOff>
                  </from>
                  <to>
                    <xdr:col>20</xdr:col>
                    <xdr:colOff>95250</xdr:colOff>
                    <xdr:row>12</xdr:row>
                    <xdr:rowOff>9525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5</xdr:col>
                    <xdr:colOff>190500</xdr:colOff>
                    <xdr:row>6</xdr:row>
                    <xdr:rowOff>0</xdr:rowOff>
                  </from>
                  <to>
                    <xdr:col>7</xdr:col>
                    <xdr:colOff>95250</xdr:colOff>
                    <xdr:row>7</xdr:row>
                    <xdr:rowOff>9525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5</xdr:col>
                    <xdr:colOff>190500</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5</xdr:col>
                    <xdr:colOff>190500</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23</xdr:col>
                    <xdr:colOff>190500</xdr:colOff>
                    <xdr:row>13</xdr:row>
                    <xdr:rowOff>0</xdr:rowOff>
                  </from>
                  <to>
                    <xdr:col>25</xdr:col>
                    <xdr:colOff>95250</xdr:colOff>
                    <xdr:row>14</xdr:row>
                    <xdr:rowOff>9525</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23</xdr:col>
                    <xdr:colOff>190500</xdr:colOff>
                    <xdr:row>14</xdr:row>
                    <xdr:rowOff>0</xdr:rowOff>
                  </from>
                  <to>
                    <xdr:col>25</xdr:col>
                    <xdr:colOff>95250</xdr:colOff>
                    <xdr:row>15</xdr:row>
                    <xdr:rowOff>9525</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23</xdr:col>
                    <xdr:colOff>190500</xdr:colOff>
                    <xdr:row>15</xdr:row>
                    <xdr:rowOff>0</xdr:rowOff>
                  </from>
                  <to>
                    <xdr:col>25</xdr:col>
                    <xdr:colOff>95250</xdr:colOff>
                    <xdr:row>16</xdr:row>
                    <xdr:rowOff>9525</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23</xdr:col>
                    <xdr:colOff>190500</xdr:colOff>
                    <xdr:row>16</xdr:row>
                    <xdr:rowOff>0</xdr:rowOff>
                  </from>
                  <to>
                    <xdr:col>25</xdr:col>
                    <xdr:colOff>95250</xdr:colOff>
                    <xdr:row>17</xdr:row>
                    <xdr:rowOff>9525</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29</xdr:col>
                    <xdr:colOff>190500</xdr:colOff>
                    <xdr:row>13</xdr:row>
                    <xdr:rowOff>0</xdr:rowOff>
                  </from>
                  <to>
                    <xdr:col>31</xdr:col>
                    <xdr:colOff>95250</xdr:colOff>
                    <xdr:row>14</xdr:row>
                    <xdr:rowOff>9525</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29</xdr:col>
                    <xdr:colOff>190500</xdr:colOff>
                    <xdr:row>14</xdr:row>
                    <xdr:rowOff>0</xdr:rowOff>
                  </from>
                  <to>
                    <xdr:col>31</xdr:col>
                    <xdr:colOff>95250</xdr:colOff>
                    <xdr:row>15</xdr:row>
                    <xdr:rowOff>9525</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29</xdr:col>
                    <xdr:colOff>190500</xdr:colOff>
                    <xdr:row>15</xdr:row>
                    <xdr:rowOff>0</xdr:rowOff>
                  </from>
                  <to>
                    <xdr:col>31</xdr:col>
                    <xdr:colOff>95250</xdr:colOff>
                    <xdr:row>16</xdr:row>
                    <xdr:rowOff>9525</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29</xdr:col>
                    <xdr:colOff>190500</xdr:colOff>
                    <xdr:row>16</xdr:row>
                    <xdr:rowOff>0</xdr:rowOff>
                  </from>
                  <to>
                    <xdr:col>31</xdr:col>
                    <xdr:colOff>95250</xdr:colOff>
                    <xdr:row>17</xdr:row>
                    <xdr:rowOff>9525</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34</xdr:col>
                    <xdr:colOff>190500</xdr:colOff>
                    <xdr:row>12</xdr:row>
                    <xdr:rowOff>0</xdr:rowOff>
                  </from>
                  <to>
                    <xdr:col>36</xdr:col>
                    <xdr:colOff>95250</xdr:colOff>
                    <xdr:row>13</xdr:row>
                    <xdr:rowOff>9525</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34</xdr:col>
                    <xdr:colOff>190500</xdr:colOff>
                    <xdr:row>13</xdr:row>
                    <xdr:rowOff>0</xdr:rowOff>
                  </from>
                  <to>
                    <xdr:col>36</xdr:col>
                    <xdr:colOff>95250</xdr:colOff>
                    <xdr:row>14</xdr:row>
                    <xdr:rowOff>9525</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34</xdr:col>
                    <xdr:colOff>190500</xdr:colOff>
                    <xdr:row>14</xdr:row>
                    <xdr:rowOff>0</xdr:rowOff>
                  </from>
                  <to>
                    <xdr:col>36</xdr:col>
                    <xdr:colOff>95250</xdr:colOff>
                    <xdr:row>15</xdr:row>
                    <xdr:rowOff>9525</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1</xdr:col>
                    <xdr:colOff>190500</xdr:colOff>
                    <xdr:row>17</xdr:row>
                    <xdr:rowOff>0</xdr:rowOff>
                  </from>
                  <to>
                    <xdr:col>3</xdr:col>
                    <xdr:colOff>95250</xdr:colOff>
                    <xdr:row>18</xdr:row>
                    <xdr:rowOff>9525</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17</xdr:col>
                    <xdr:colOff>190500</xdr:colOff>
                    <xdr:row>17</xdr:row>
                    <xdr:rowOff>0</xdr:rowOff>
                  </from>
                  <to>
                    <xdr:col>19</xdr:col>
                    <xdr:colOff>95250</xdr:colOff>
                    <xdr:row>18</xdr:row>
                    <xdr:rowOff>9525</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34</xdr:col>
                    <xdr:colOff>190500</xdr:colOff>
                    <xdr:row>18</xdr:row>
                    <xdr:rowOff>0</xdr:rowOff>
                  </from>
                  <to>
                    <xdr:col>36</xdr:col>
                    <xdr:colOff>95250</xdr:colOff>
                    <xdr:row>19</xdr:row>
                    <xdr:rowOff>9525</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34</xdr:col>
                    <xdr:colOff>190500</xdr:colOff>
                    <xdr:row>19</xdr:row>
                    <xdr:rowOff>0</xdr:rowOff>
                  </from>
                  <to>
                    <xdr:col>36</xdr:col>
                    <xdr:colOff>95250</xdr:colOff>
                    <xdr:row>20</xdr:row>
                    <xdr:rowOff>9525</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34</xdr:col>
                    <xdr:colOff>190500</xdr:colOff>
                    <xdr:row>20</xdr:row>
                    <xdr:rowOff>0</xdr:rowOff>
                  </from>
                  <to>
                    <xdr:col>36</xdr:col>
                    <xdr:colOff>95250</xdr:colOff>
                    <xdr:row>21</xdr:row>
                    <xdr:rowOff>9525</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1</xdr:col>
                    <xdr:colOff>190500</xdr:colOff>
                    <xdr:row>22</xdr:row>
                    <xdr:rowOff>180975</xdr:rowOff>
                  </from>
                  <to>
                    <xdr:col>3</xdr:col>
                    <xdr:colOff>95250</xdr:colOff>
                    <xdr:row>23</xdr:row>
                    <xdr:rowOff>190500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5</xdr:col>
                    <xdr:colOff>190500</xdr:colOff>
                    <xdr:row>19</xdr:row>
                    <xdr:rowOff>0</xdr:rowOff>
                  </from>
                  <to>
                    <xdr:col>7</xdr:col>
                    <xdr:colOff>95250</xdr:colOff>
                    <xdr:row>20</xdr:row>
                    <xdr:rowOff>9525</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5</xdr:col>
                    <xdr:colOff>190500</xdr:colOff>
                    <xdr:row>20</xdr:row>
                    <xdr:rowOff>0</xdr:rowOff>
                  </from>
                  <to>
                    <xdr:col>7</xdr:col>
                    <xdr:colOff>95250</xdr:colOff>
                    <xdr:row>21</xdr:row>
                    <xdr:rowOff>9525</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5</xdr:col>
                    <xdr:colOff>190500</xdr:colOff>
                    <xdr:row>21</xdr:row>
                    <xdr:rowOff>0</xdr:rowOff>
                  </from>
                  <to>
                    <xdr:col>7</xdr:col>
                    <xdr:colOff>95250</xdr:colOff>
                    <xdr:row>22</xdr:row>
                    <xdr:rowOff>9525</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34</xdr:col>
                    <xdr:colOff>190500</xdr:colOff>
                    <xdr:row>24</xdr:row>
                    <xdr:rowOff>0</xdr:rowOff>
                  </from>
                  <to>
                    <xdr:col>36</xdr:col>
                    <xdr:colOff>95250</xdr:colOff>
                    <xdr:row>25</xdr:row>
                    <xdr:rowOff>9525</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34</xdr:col>
                    <xdr:colOff>190500</xdr:colOff>
                    <xdr:row>26</xdr:row>
                    <xdr:rowOff>0</xdr:rowOff>
                  </from>
                  <to>
                    <xdr:col>36</xdr:col>
                    <xdr:colOff>95250</xdr:colOff>
                    <xdr:row>27</xdr:row>
                    <xdr:rowOff>9525</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34</xdr:col>
                    <xdr:colOff>190500</xdr:colOff>
                    <xdr:row>25</xdr:row>
                    <xdr:rowOff>0</xdr:rowOff>
                  </from>
                  <to>
                    <xdr:col>36</xdr:col>
                    <xdr:colOff>95250</xdr:colOff>
                    <xdr:row>26</xdr:row>
                    <xdr:rowOff>9525</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5</xdr:col>
                    <xdr:colOff>190500</xdr:colOff>
                    <xdr:row>25</xdr:row>
                    <xdr:rowOff>0</xdr:rowOff>
                  </from>
                  <to>
                    <xdr:col>7</xdr:col>
                    <xdr:colOff>95250</xdr:colOff>
                    <xdr:row>26</xdr:row>
                    <xdr:rowOff>9525</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5</xdr:col>
                    <xdr:colOff>190500</xdr:colOff>
                    <xdr:row>26</xdr:row>
                    <xdr:rowOff>0</xdr:rowOff>
                  </from>
                  <to>
                    <xdr:col>7</xdr:col>
                    <xdr:colOff>95250</xdr:colOff>
                    <xdr:row>27</xdr:row>
                    <xdr:rowOff>9525</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5</xdr:col>
                    <xdr:colOff>190500</xdr:colOff>
                    <xdr:row>27</xdr:row>
                    <xdr:rowOff>0</xdr:rowOff>
                  </from>
                  <to>
                    <xdr:col>7</xdr:col>
                    <xdr:colOff>95250</xdr:colOff>
                    <xdr:row>28</xdr:row>
                    <xdr:rowOff>9525</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5</xdr:col>
                    <xdr:colOff>190500</xdr:colOff>
                    <xdr:row>28</xdr:row>
                    <xdr:rowOff>0</xdr:rowOff>
                  </from>
                  <to>
                    <xdr:col>7</xdr:col>
                    <xdr:colOff>95250</xdr:colOff>
                    <xdr:row>29</xdr:row>
                    <xdr:rowOff>9525</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1</xdr:col>
                    <xdr:colOff>190500</xdr:colOff>
                    <xdr:row>29</xdr:row>
                    <xdr:rowOff>171450</xdr:rowOff>
                  </from>
                  <to>
                    <xdr:col>3</xdr:col>
                    <xdr:colOff>95250</xdr:colOff>
                    <xdr:row>30</xdr:row>
                    <xdr:rowOff>180975</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24</xdr:col>
                    <xdr:colOff>190500</xdr:colOff>
                    <xdr:row>19</xdr:row>
                    <xdr:rowOff>0</xdr:rowOff>
                  </from>
                  <to>
                    <xdr:col>26</xdr:col>
                    <xdr:colOff>95250</xdr:colOff>
                    <xdr:row>20</xdr:row>
                    <xdr:rowOff>9525</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29</xdr:col>
                    <xdr:colOff>190500</xdr:colOff>
                    <xdr:row>19</xdr:row>
                    <xdr:rowOff>0</xdr:rowOff>
                  </from>
                  <to>
                    <xdr:col>31</xdr:col>
                    <xdr:colOff>95250</xdr:colOff>
                    <xdr:row>20</xdr:row>
                    <xdr:rowOff>9525</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29</xdr:col>
                    <xdr:colOff>190500</xdr:colOff>
                    <xdr:row>20</xdr:row>
                    <xdr:rowOff>0</xdr:rowOff>
                  </from>
                  <to>
                    <xdr:col>31</xdr:col>
                    <xdr:colOff>95250</xdr:colOff>
                    <xdr:row>21</xdr:row>
                    <xdr:rowOff>9525</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24</xdr:col>
                    <xdr:colOff>190500</xdr:colOff>
                    <xdr:row>24</xdr:row>
                    <xdr:rowOff>0</xdr:rowOff>
                  </from>
                  <to>
                    <xdr:col>26</xdr:col>
                    <xdr:colOff>95250</xdr:colOff>
                    <xdr:row>25</xdr:row>
                    <xdr:rowOff>9525</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24</xdr:col>
                    <xdr:colOff>190500</xdr:colOff>
                    <xdr:row>25</xdr:row>
                    <xdr:rowOff>0</xdr:rowOff>
                  </from>
                  <to>
                    <xdr:col>26</xdr:col>
                    <xdr:colOff>95250</xdr:colOff>
                    <xdr:row>26</xdr:row>
                    <xdr:rowOff>9525</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29</xdr:col>
                    <xdr:colOff>190500</xdr:colOff>
                    <xdr:row>24</xdr:row>
                    <xdr:rowOff>0</xdr:rowOff>
                  </from>
                  <to>
                    <xdr:col>31</xdr:col>
                    <xdr:colOff>95250</xdr:colOff>
                    <xdr:row>25</xdr:row>
                    <xdr:rowOff>9525</xdr:rowOff>
                  </to>
                </anchor>
              </controlPr>
            </control>
          </mc:Choice>
        </mc:AlternateContent>
        <mc:AlternateContent xmlns:mc="http://schemas.openxmlformats.org/markup-compatibility/2006">
          <mc:Choice Requires="x14">
            <control shapeId="31789" r:id="rId48" name="Check Box 45">
              <controlPr defaultSize="0" autoFill="0" autoLine="0" autoPict="0">
                <anchor moveWithCells="1">
                  <from>
                    <xdr:col>29</xdr:col>
                    <xdr:colOff>190500</xdr:colOff>
                    <xdr:row>25</xdr:row>
                    <xdr:rowOff>0</xdr:rowOff>
                  </from>
                  <to>
                    <xdr:col>31</xdr:col>
                    <xdr:colOff>95250</xdr:colOff>
                    <xdr:row>26</xdr:row>
                    <xdr:rowOff>9525</xdr:rowOff>
                  </to>
                </anchor>
              </controlPr>
            </control>
          </mc:Choice>
        </mc:AlternateContent>
        <mc:AlternateContent xmlns:mc="http://schemas.openxmlformats.org/markup-compatibility/2006">
          <mc:Choice Requires="x14">
            <control shapeId="31790" r:id="rId49" name="Check Box 46">
              <controlPr defaultSize="0" autoFill="0" autoLine="0" autoPict="0">
                <anchor moveWithCells="1">
                  <from>
                    <xdr:col>24</xdr:col>
                    <xdr:colOff>190500</xdr:colOff>
                    <xdr:row>26</xdr:row>
                    <xdr:rowOff>0</xdr:rowOff>
                  </from>
                  <to>
                    <xdr:col>26</xdr:col>
                    <xdr:colOff>95250</xdr:colOff>
                    <xdr:row>27</xdr:row>
                    <xdr:rowOff>9525</xdr:rowOff>
                  </to>
                </anchor>
              </controlPr>
            </control>
          </mc:Choice>
        </mc:AlternateContent>
        <mc:AlternateContent xmlns:mc="http://schemas.openxmlformats.org/markup-compatibility/2006">
          <mc:Choice Requires="x14">
            <control shapeId="31791" r:id="rId50" name="Check Box 47">
              <controlPr defaultSize="0" autoFill="0" autoLine="0" autoPict="0">
                <anchor moveWithCells="1">
                  <from>
                    <xdr:col>24</xdr:col>
                    <xdr:colOff>190500</xdr:colOff>
                    <xdr:row>27</xdr:row>
                    <xdr:rowOff>0</xdr:rowOff>
                  </from>
                  <to>
                    <xdr:col>26</xdr:col>
                    <xdr:colOff>95250</xdr:colOff>
                    <xdr:row>28</xdr:row>
                    <xdr:rowOff>9525</xdr:rowOff>
                  </to>
                </anchor>
              </controlPr>
            </control>
          </mc:Choice>
        </mc:AlternateContent>
        <mc:AlternateContent xmlns:mc="http://schemas.openxmlformats.org/markup-compatibility/2006">
          <mc:Choice Requires="x14">
            <control shapeId="31792" r:id="rId51" name="Check Box 48">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31793" r:id="rId52" name="Check Box 49">
              <controlPr defaultSize="0" autoFill="0" autoLine="0" autoPict="0">
                <anchor moveWithCells="1">
                  <from>
                    <xdr:col>29</xdr:col>
                    <xdr:colOff>190500</xdr:colOff>
                    <xdr:row>27</xdr:row>
                    <xdr:rowOff>0</xdr:rowOff>
                  </from>
                  <to>
                    <xdr:col>31</xdr:col>
                    <xdr:colOff>95250</xdr:colOff>
                    <xdr:row>28</xdr:row>
                    <xdr:rowOff>9525</xdr:rowOff>
                  </to>
                </anchor>
              </controlPr>
            </control>
          </mc:Choice>
        </mc:AlternateContent>
        <mc:AlternateContent xmlns:mc="http://schemas.openxmlformats.org/markup-compatibility/2006">
          <mc:Choice Requires="x14">
            <control shapeId="31794" r:id="rId53" name="Check Box 50">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1795" r:id="rId54" name="Check Box 51">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1796" r:id="rId55" name="Check Box 52">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1797" r:id="rId56" name="Check Box 53">
              <controlPr defaultSize="0" autoFill="0" autoLine="0" autoPict="0">
                <anchor moveWithCells="1">
                  <from>
                    <xdr:col>7</xdr:col>
                    <xdr:colOff>190500</xdr:colOff>
                    <xdr:row>19</xdr:row>
                    <xdr:rowOff>0</xdr:rowOff>
                  </from>
                  <to>
                    <xdr:col>9</xdr:col>
                    <xdr:colOff>95250</xdr:colOff>
                    <xdr:row>20</xdr:row>
                    <xdr:rowOff>9525</xdr:rowOff>
                  </to>
                </anchor>
              </controlPr>
            </control>
          </mc:Choice>
        </mc:AlternateContent>
        <mc:AlternateContent xmlns:mc="http://schemas.openxmlformats.org/markup-compatibility/2006">
          <mc:Choice Requires="x14">
            <control shapeId="31798" r:id="rId57" name="Check Box 54">
              <controlPr defaultSize="0" autoFill="0" autoLine="0" autoPict="0">
                <anchor moveWithCells="1">
                  <from>
                    <xdr:col>7</xdr:col>
                    <xdr:colOff>190500</xdr:colOff>
                    <xdr:row>20</xdr:row>
                    <xdr:rowOff>0</xdr:rowOff>
                  </from>
                  <to>
                    <xdr:col>9</xdr:col>
                    <xdr:colOff>95250</xdr:colOff>
                    <xdr:row>21</xdr:row>
                    <xdr:rowOff>9525</xdr:rowOff>
                  </to>
                </anchor>
              </controlPr>
            </control>
          </mc:Choice>
        </mc:AlternateContent>
        <mc:AlternateContent xmlns:mc="http://schemas.openxmlformats.org/markup-compatibility/2006">
          <mc:Choice Requires="x14">
            <control shapeId="31799" r:id="rId58" name="Check Box 55">
              <controlPr defaultSize="0" autoFill="0" autoLine="0" autoPict="0">
                <anchor moveWithCells="1">
                  <from>
                    <xdr:col>7</xdr:col>
                    <xdr:colOff>190500</xdr:colOff>
                    <xdr:row>21</xdr:row>
                    <xdr:rowOff>0</xdr:rowOff>
                  </from>
                  <to>
                    <xdr:col>9</xdr:col>
                    <xdr:colOff>95250</xdr:colOff>
                    <xdr:row>22</xdr:row>
                    <xdr:rowOff>9525</xdr:rowOff>
                  </to>
                </anchor>
              </controlPr>
            </control>
          </mc:Choice>
        </mc:AlternateContent>
        <mc:AlternateContent xmlns:mc="http://schemas.openxmlformats.org/markup-compatibility/2006">
          <mc:Choice Requires="x14">
            <control shapeId="31800" r:id="rId59" name="Check Box 56">
              <controlPr defaultSize="0" autoFill="0" autoLine="0" autoPict="0">
                <anchor moveWithCells="1">
                  <from>
                    <xdr:col>7</xdr:col>
                    <xdr:colOff>190500</xdr:colOff>
                    <xdr:row>25</xdr:row>
                    <xdr:rowOff>0</xdr:rowOff>
                  </from>
                  <to>
                    <xdr:col>9</xdr:col>
                    <xdr:colOff>95250</xdr:colOff>
                    <xdr:row>26</xdr:row>
                    <xdr:rowOff>9525</xdr:rowOff>
                  </to>
                </anchor>
              </controlPr>
            </control>
          </mc:Choice>
        </mc:AlternateContent>
        <mc:AlternateContent xmlns:mc="http://schemas.openxmlformats.org/markup-compatibility/2006">
          <mc:Choice Requires="x14">
            <control shapeId="31801" r:id="rId60" name="Check Box 57">
              <controlPr defaultSize="0" autoFill="0" autoLine="0" autoPict="0">
                <anchor moveWithCells="1">
                  <from>
                    <xdr:col>7</xdr:col>
                    <xdr:colOff>190500</xdr:colOff>
                    <xdr:row>26</xdr:row>
                    <xdr:rowOff>0</xdr:rowOff>
                  </from>
                  <to>
                    <xdr:col>9</xdr:col>
                    <xdr:colOff>95250</xdr:colOff>
                    <xdr:row>27</xdr:row>
                    <xdr:rowOff>9525</xdr:rowOff>
                  </to>
                </anchor>
              </controlPr>
            </control>
          </mc:Choice>
        </mc:AlternateContent>
        <mc:AlternateContent xmlns:mc="http://schemas.openxmlformats.org/markup-compatibility/2006">
          <mc:Choice Requires="x14">
            <control shapeId="31802" r:id="rId61" name="Check Box 58">
              <controlPr defaultSize="0" autoFill="0" autoLine="0" autoPict="0">
                <anchor moveWithCells="1">
                  <from>
                    <xdr:col>7</xdr:col>
                    <xdr:colOff>190500</xdr:colOff>
                    <xdr:row>27</xdr:row>
                    <xdr:rowOff>0</xdr:rowOff>
                  </from>
                  <to>
                    <xdr:col>9</xdr:col>
                    <xdr:colOff>95250</xdr:colOff>
                    <xdr:row>28</xdr:row>
                    <xdr:rowOff>9525</xdr:rowOff>
                  </to>
                </anchor>
              </controlPr>
            </control>
          </mc:Choice>
        </mc:AlternateContent>
        <mc:AlternateContent xmlns:mc="http://schemas.openxmlformats.org/markup-compatibility/2006">
          <mc:Choice Requires="x14">
            <control shapeId="31803" r:id="rId62" name="Check Box 59">
              <controlPr defaultSize="0" autoFill="0" autoLine="0" autoPict="0">
                <anchor moveWithCells="1">
                  <from>
                    <xdr:col>7</xdr:col>
                    <xdr:colOff>190500</xdr:colOff>
                    <xdr:row>28</xdr:row>
                    <xdr:rowOff>0</xdr:rowOff>
                  </from>
                  <to>
                    <xdr:col>9</xdr:col>
                    <xdr:colOff>95250</xdr:colOff>
                    <xdr:row>29</xdr:row>
                    <xdr:rowOff>9525</xdr:rowOff>
                  </to>
                </anchor>
              </controlPr>
            </control>
          </mc:Choice>
        </mc:AlternateContent>
        <mc:AlternateContent xmlns:mc="http://schemas.openxmlformats.org/markup-compatibility/2006">
          <mc:Choice Requires="x14">
            <control shapeId="31804" r:id="rId63" name="Check Box 60">
              <controlPr defaultSize="0" autoFill="0" autoLine="0" autoPict="0">
                <anchor moveWithCells="1">
                  <from>
                    <xdr:col>7</xdr:col>
                    <xdr:colOff>190500</xdr:colOff>
                    <xdr:row>13</xdr:row>
                    <xdr:rowOff>0</xdr:rowOff>
                  </from>
                  <to>
                    <xdr:col>9</xdr:col>
                    <xdr:colOff>95250</xdr:colOff>
                    <xdr:row>14</xdr:row>
                    <xdr:rowOff>9525</xdr:rowOff>
                  </to>
                </anchor>
              </controlPr>
            </control>
          </mc:Choice>
        </mc:AlternateContent>
        <mc:AlternateContent xmlns:mc="http://schemas.openxmlformats.org/markup-compatibility/2006">
          <mc:Choice Requires="x14">
            <control shapeId="31805" r:id="rId64" name="Check Box 61">
              <controlPr defaultSize="0" autoFill="0" autoLine="0" autoPict="0">
                <anchor moveWithCells="1">
                  <from>
                    <xdr:col>7</xdr:col>
                    <xdr:colOff>190500</xdr:colOff>
                    <xdr:row>14</xdr:row>
                    <xdr:rowOff>0</xdr:rowOff>
                  </from>
                  <to>
                    <xdr:col>9</xdr:col>
                    <xdr:colOff>95250</xdr:colOff>
                    <xdr:row>15</xdr:row>
                    <xdr:rowOff>9525</xdr:rowOff>
                  </to>
                </anchor>
              </controlPr>
            </control>
          </mc:Choice>
        </mc:AlternateContent>
        <mc:AlternateContent xmlns:mc="http://schemas.openxmlformats.org/markup-compatibility/2006">
          <mc:Choice Requires="x14">
            <control shapeId="31806" r:id="rId65" name="Check Box 62">
              <controlPr defaultSize="0" autoFill="0" autoLine="0" autoPict="0">
                <anchor moveWithCells="1">
                  <from>
                    <xdr:col>7</xdr:col>
                    <xdr:colOff>190500</xdr:colOff>
                    <xdr:row>15</xdr:row>
                    <xdr:rowOff>0</xdr:rowOff>
                  </from>
                  <to>
                    <xdr:col>9</xdr:col>
                    <xdr:colOff>95250</xdr:colOff>
                    <xdr:row>16</xdr:row>
                    <xdr:rowOff>9525</xdr:rowOff>
                  </to>
                </anchor>
              </controlPr>
            </control>
          </mc:Choice>
        </mc:AlternateContent>
        <mc:AlternateContent xmlns:mc="http://schemas.openxmlformats.org/markup-compatibility/2006">
          <mc:Choice Requires="x14">
            <control shapeId="31807" r:id="rId66" name="Check Box 63">
              <controlPr defaultSize="0" autoFill="0" autoLine="0" autoPict="0">
                <anchor moveWithCells="1">
                  <from>
                    <xdr:col>7</xdr:col>
                    <xdr:colOff>190500</xdr:colOff>
                    <xdr:row>16</xdr:row>
                    <xdr:rowOff>0</xdr:rowOff>
                  </from>
                  <to>
                    <xdr:col>9</xdr:col>
                    <xdr:colOff>95250</xdr:colOff>
                    <xdr:row>17</xdr:row>
                    <xdr:rowOff>9525</xdr:rowOff>
                  </to>
                </anchor>
              </controlPr>
            </control>
          </mc:Choice>
        </mc:AlternateContent>
        <mc:AlternateContent xmlns:mc="http://schemas.openxmlformats.org/markup-compatibility/2006">
          <mc:Choice Requires="x14">
            <control shapeId="31808" r:id="rId67" name="Check Box 64">
              <controlPr defaultSize="0" autoFill="0" autoLine="0" autoPict="0">
                <anchor moveWithCells="1">
                  <from>
                    <xdr:col>7</xdr:col>
                    <xdr:colOff>190500</xdr:colOff>
                    <xdr:row>22</xdr:row>
                    <xdr:rowOff>0</xdr:rowOff>
                  </from>
                  <to>
                    <xdr:col>9</xdr:col>
                    <xdr:colOff>95250</xdr:colOff>
                    <xdr:row>23</xdr:row>
                    <xdr:rowOff>9525</xdr:rowOff>
                  </to>
                </anchor>
              </controlPr>
            </control>
          </mc:Choice>
        </mc:AlternateContent>
        <mc:AlternateContent xmlns:mc="http://schemas.openxmlformats.org/markup-compatibility/2006">
          <mc:Choice Requires="x14">
            <control shapeId="31809" r:id="rId68" name="Check Box 65">
              <controlPr defaultSize="0" autoFill="0" autoLine="0" autoPict="0">
                <anchor moveWithCells="1">
                  <from>
                    <xdr:col>22</xdr:col>
                    <xdr:colOff>190500</xdr:colOff>
                    <xdr:row>6</xdr:row>
                    <xdr:rowOff>0</xdr:rowOff>
                  </from>
                  <to>
                    <xdr:col>24</xdr:col>
                    <xdr:colOff>95250</xdr:colOff>
                    <xdr:row>7</xdr:row>
                    <xdr:rowOff>9525</xdr:rowOff>
                  </to>
                </anchor>
              </controlPr>
            </control>
          </mc:Choice>
        </mc:AlternateContent>
        <mc:AlternateContent xmlns:mc="http://schemas.openxmlformats.org/markup-compatibility/2006">
          <mc:Choice Requires="x14">
            <control shapeId="31810" r:id="rId69" name="Check Box 66">
              <controlPr defaultSize="0" autoFill="0" autoLine="0" autoPict="0">
                <anchor moveWithCells="1">
                  <from>
                    <xdr:col>26</xdr:col>
                    <xdr:colOff>190500</xdr:colOff>
                    <xdr:row>6</xdr:row>
                    <xdr:rowOff>0</xdr:rowOff>
                  </from>
                  <to>
                    <xdr:col>28</xdr:col>
                    <xdr:colOff>95250</xdr:colOff>
                    <xdr:row>7</xdr:row>
                    <xdr:rowOff>9525</xdr:rowOff>
                  </to>
                </anchor>
              </controlPr>
            </control>
          </mc:Choice>
        </mc:AlternateContent>
        <mc:AlternateContent xmlns:mc="http://schemas.openxmlformats.org/markup-compatibility/2006">
          <mc:Choice Requires="x14">
            <control shapeId="31811" r:id="rId70" name="Check Box 67">
              <controlPr defaultSize="0" autoFill="0" autoLine="0" autoPict="0">
                <anchor moveWithCells="1">
                  <from>
                    <xdr:col>30</xdr:col>
                    <xdr:colOff>190500</xdr:colOff>
                    <xdr:row>6</xdr:row>
                    <xdr:rowOff>0</xdr:rowOff>
                  </from>
                  <to>
                    <xdr:col>32</xdr:col>
                    <xdr:colOff>95250</xdr:colOff>
                    <xdr:row>7</xdr:row>
                    <xdr:rowOff>9525</xdr:rowOff>
                  </to>
                </anchor>
              </controlPr>
            </control>
          </mc:Choice>
        </mc:AlternateContent>
        <mc:AlternateContent xmlns:mc="http://schemas.openxmlformats.org/markup-compatibility/2006">
          <mc:Choice Requires="x14">
            <control shapeId="31812" r:id="rId71" name="Check Box 68">
              <controlPr defaultSize="0" autoFill="0" autoLine="0" autoPict="0">
                <anchor moveWithCells="1">
                  <from>
                    <xdr:col>29</xdr:col>
                    <xdr:colOff>190500</xdr:colOff>
                    <xdr:row>8</xdr:row>
                    <xdr:rowOff>0</xdr:rowOff>
                  </from>
                  <to>
                    <xdr:col>31</xdr:col>
                    <xdr:colOff>95250</xdr:colOff>
                    <xdr:row>9</xdr:row>
                    <xdr:rowOff>9525</xdr:rowOff>
                  </to>
                </anchor>
              </controlPr>
            </control>
          </mc:Choice>
        </mc:AlternateContent>
        <mc:AlternateContent xmlns:mc="http://schemas.openxmlformats.org/markup-compatibility/2006">
          <mc:Choice Requires="x14">
            <control shapeId="31813" r:id="rId72" name="Check Box 69">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31814" r:id="rId73" name="Check Box 70">
              <controlPr defaultSize="0" autoFill="0" autoLine="0" autoPict="0">
                <anchor moveWithCells="1">
                  <from>
                    <xdr:col>17</xdr:col>
                    <xdr:colOff>190500</xdr:colOff>
                    <xdr:row>21</xdr:row>
                    <xdr:rowOff>190500</xdr:rowOff>
                  </from>
                  <to>
                    <xdr:col>19</xdr:col>
                    <xdr:colOff>95250</xdr:colOff>
                    <xdr:row>23</xdr:row>
                    <xdr:rowOff>0</xdr:rowOff>
                  </to>
                </anchor>
              </controlPr>
            </control>
          </mc:Choice>
        </mc:AlternateContent>
        <mc:AlternateContent xmlns:mc="http://schemas.openxmlformats.org/markup-compatibility/2006">
          <mc:Choice Requires="x14">
            <control shapeId="31815" r:id="rId74" name="Check Box 71">
              <controlPr defaultSize="0" autoFill="0" autoLine="0" autoPict="0">
                <anchor moveWithCells="1">
                  <from>
                    <xdr:col>17</xdr:col>
                    <xdr:colOff>190500</xdr:colOff>
                    <xdr:row>27</xdr:row>
                    <xdr:rowOff>190500</xdr:rowOff>
                  </from>
                  <to>
                    <xdr:col>19</xdr:col>
                    <xdr:colOff>95250</xdr:colOff>
                    <xdr:row>29</xdr:row>
                    <xdr:rowOff>0</xdr:rowOff>
                  </to>
                </anchor>
              </controlPr>
            </control>
          </mc:Choice>
        </mc:AlternateContent>
        <mc:AlternateContent xmlns:mc="http://schemas.openxmlformats.org/markup-compatibility/2006">
          <mc:Choice Requires="x14">
            <control shapeId="31816" r:id="rId75" name="Check Box 72">
              <controlPr defaultSize="0" autoFill="0" autoLine="0" autoPict="0">
                <anchor moveWithCells="1">
                  <from>
                    <xdr:col>29</xdr:col>
                    <xdr:colOff>190500</xdr:colOff>
                    <xdr:row>9</xdr:row>
                    <xdr:rowOff>0</xdr:rowOff>
                  </from>
                  <to>
                    <xdr:col>31</xdr:col>
                    <xdr:colOff>95250</xdr:colOff>
                    <xdr:row>10</xdr:row>
                    <xdr:rowOff>9525</xdr:rowOff>
                  </to>
                </anchor>
              </controlPr>
            </control>
          </mc:Choice>
        </mc:AlternateContent>
        <mc:AlternateContent xmlns:mc="http://schemas.openxmlformats.org/markup-compatibility/2006">
          <mc:Choice Requires="x14">
            <control shapeId="31817" r:id="rId76" name="Check Box 73">
              <controlPr defaultSize="0" autoFill="0" autoLine="0" autoPict="0">
                <anchor moveWithCells="1">
                  <from>
                    <xdr:col>18</xdr:col>
                    <xdr:colOff>190500</xdr:colOff>
                    <xdr:row>9</xdr:row>
                    <xdr:rowOff>0</xdr:rowOff>
                  </from>
                  <to>
                    <xdr:col>20</xdr:col>
                    <xdr:colOff>95250</xdr:colOff>
                    <xdr:row>10</xdr:row>
                    <xdr:rowOff>9525</xdr:rowOff>
                  </to>
                </anchor>
              </controlPr>
            </control>
          </mc:Choice>
        </mc:AlternateContent>
        <mc:AlternateContent xmlns:mc="http://schemas.openxmlformats.org/markup-compatibility/2006">
          <mc:Choice Requires="x14">
            <control shapeId="31818" r:id="rId77" name="Check Box 74">
              <controlPr defaultSize="0" autoFill="0" autoLine="0" autoPict="0">
                <anchor moveWithCells="1">
                  <from>
                    <xdr:col>18</xdr:col>
                    <xdr:colOff>190500</xdr:colOff>
                    <xdr:row>10</xdr:row>
                    <xdr:rowOff>0</xdr:rowOff>
                  </from>
                  <to>
                    <xdr:col>20</xdr:col>
                    <xdr:colOff>95250</xdr:colOff>
                    <xdr:row>11</xdr:row>
                    <xdr:rowOff>9525</xdr:rowOff>
                  </to>
                </anchor>
              </controlPr>
            </control>
          </mc:Choice>
        </mc:AlternateContent>
        <mc:AlternateContent xmlns:mc="http://schemas.openxmlformats.org/markup-compatibility/2006">
          <mc:Choice Requires="x14">
            <control shapeId="31819" r:id="rId78" name="Check Box 75">
              <controlPr defaultSize="0" autoFill="0" autoLine="0" autoPict="0">
                <anchor moveWithCells="1">
                  <from>
                    <xdr:col>24</xdr:col>
                    <xdr:colOff>190500</xdr:colOff>
                    <xdr:row>10</xdr:row>
                    <xdr:rowOff>0</xdr:rowOff>
                  </from>
                  <to>
                    <xdr:col>26</xdr:col>
                    <xdr:colOff>95250</xdr:colOff>
                    <xdr:row>11</xdr:row>
                    <xdr:rowOff>9525</xdr:rowOff>
                  </to>
                </anchor>
              </controlPr>
            </control>
          </mc:Choice>
        </mc:AlternateContent>
        <mc:AlternateContent xmlns:mc="http://schemas.openxmlformats.org/markup-compatibility/2006">
          <mc:Choice Requires="x14">
            <control shapeId="31820" r:id="rId79" name="Check Box 76">
              <controlPr defaultSize="0" autoFill="0" autoLine="0" autoPict="0">
                <anchor moveWithCells="1">
                  <from>
                    <xdr:col>29</xdr:col>
                    <xdr:colOff>190500</xdr:colOff>
                    <xdr:row>10</xdr:row>
                    <xdr:rowOff>0</xdr:rowOff>
                  </from>
                  <to>
                    <xdr:col>31</xdr:col>
                    <xdr:colOff>95250</xdr:colOff>
                    <xdr:row>11</xdr:row>
                    <xdr:rowOff>9525</xdr:rowOff>
                  </to>
                </anchor>
              </controlPr>
            </control>
          </mc:Choice>
        </mc:AlternateContent>
        <mc:AlternateContent xmlns:mc="http://schemas.openxmlformats.org/markup-compatibility/2006">
          <mc:Choice Requires="x14">
            <control shapeId="31821" r:id="rId80" name="Check Box 77">
              <controlPr defaultSize="0" autoFill="0" autoLine="0" autoPict="0">
                <anchor moveWithCells="1">
                  <from>
                    <xdr:col>5</xdr:col>
                    <xdr:colOff>190500</xdr:colOff>
                    <xdr:row>8</xdr:row>
                    <xdr:rowOff>190500</xdr:rowOff>
                  </from>
                  <to>
                    <xdr:col>7</xdr:col>
                    <xdr:colOff>95250</xdr:colOff>
                    <xdr:row>10</xdr:row>
                    <xdr:rowOff>0</xdr:rowOff>
                  </to>
                </anchor>
              </controlPr>
            </control>
          </mc:Choice>
        </mc:AlternateContent>
        <mc:AlternateContent xmlns:mc="http://schemas.openxmlformats.org/markup-compatibility/2006">
          <mc:Choice Requires="x14">
            <control shapeId="31822" r:id="rId81" name="Check Box 78">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1823" r:id="rId82" name="Check Box 79">
              <controlPr defaultSize="0" autoFill="0" autoLine="0" autoPict="0">
                <anchor moveWithCells="1">
                  <from>
                    <xdr:col>34</xdr:col>
                    <xdr:colOff>190500</xdr:colOff>
                    <xdr:row>31</xdr:row>
                    <xdr:rowOff>0</xdr:rowOff>
                  </from>
                  <to>
                    <xdr:col>36</xdr:col>
                    <xdr:colOff>95250</xdr:colOff>
                    <xdr:row>32</xdr:row>
                    <xdr:rowOff>9525</xdr:rowOff>
                  </to>
                </anchor>
              </controlPr>
            </control>
          </mc:Choice>
        </mc:AlternateContent>
        <mc:AlternateContent xmlns:mc="http://schemas.openxmlformats.org/markup-compatibility/2006">
          <mc:Choice Requires="x14">
            <control shapeId="31824" r:id="rId83" name="Check Box 80">
              <controlPr defaultSize="0" autoFill="0" autoLine="0" autoPict="0">
                <anchor moveWithCells="1">
                  <from>
                    <xdr:col>34</xdr:col>
                    <xdr:colOff>190500</xdr:colOff>
                    <xdr:row>32</xdr:row>
                    <xdr:rowOff>0</xdr:rowOff>
                  </from>
                  <to>
                    <xdr:col>36</xdr:col>
                    <xdr:colOff>95250</xdr:colOff>
                    <xdr:row>33</xdr:row>
                    <xdr:rowOff>9525</xdr:rowOff>
                  </to>
                </anchor>
              </controlPr>
            </control>
          </mc:Choice>
        </mc:AlternateContent>
        <mc:AlternateContent xmlns:mc="http://schemas.openxmlformats.org/markup-compatibility/2006">
          <mc:Choice Requires="x14">
            <control shapeId="31825" r:id="rId84" name="Check Box 81">
              <controlPr defaultSize="0" autoFill="0" autoLine="0" autoPict="0">
                <anchor moveWithCells="1">
                  <from>
                    <xdr:col>34</xdr:col>
                    <xdr:colOff>190500</xdr:colOff>
                    <xdr:row>33</xdr:row>
                    <xdr:rowOff>0</xdr:rowOff>
                  </from>
                  <to>
                    <xdr:col>36</xdr:col>
                    <xdr:colOff>95250</xdr:colOff>
                    <xdr:row>34</xdr:row>
                    <xdr:rowOff>9525</xdr:rowOff>
                  </to>
                </anchor>
              </controlPr>
            </control>
          </mc:Choice>
        </mc:AlternateContent>
        <mc:AlternateContent xmlns:mc="http://schemas.openxmlformats.org/markup-compatibility/2006">
          <mc:Choice Requires="x14">
            <control shapeId="31826" r:id="rId85" name="Check Box 82">
              <controlPr defaultSize="0" autoFill="0" autoLine="0" autoPict="0">
                <anchor moveWithCells="1">
                  <from>
                    <xdr:col>23</xdr:col>
                    <xdr:colOff>190500</xdr:colOff>
                    <xdr:row>31</xdr:row>
                    <xdr:rowOff>0</xdr:rowOff>
                  </from>
                  <to>
                    <xdr:col>25</xdr:col>
                    <xdr:colOff>95250</xdr:colOff>
                    <xdr:row>32</xdr:row>
                    <xdr:rowOff>9525</xdr:rowOff>
                  </to>
                </anchor>
              </controlPr>
            </control>
          </mc:Choice>
        </mc:AlternateContent>
        <mc:AlternateContent xmlns:mc="http://schemas.openxmlformats.org/markup-compatibility/2006">
          <mc:Choice Requires="x14">
            <control shapeId="31827" r:id="rId86" name="Check Box 83">
              <controlPr defaultSize="0" autoFill="0" autoLine="0" autoPict="0">
                <anchor moveWithCells="1">
                  <from>
                    <xdr:col>28</xdr:col>
                    <xdr:colOff>190500</xdr:colOff>
                    <xdr:row>31</xdr:row>
                    <xdr:rowOff>0</xdr:rowOff>
                  </from>
                  <to>
                    <xdr:col>30</xdr:col>
                    <xdr:colOff>95250</xdr:colOff>
                    <xdr:row>32</xdr:row>
                    <xdr:rowOff>9525</xdr:rowOff>
                  </to>
                </anchor>
              </controlPr>
            </control>
          </mc:Choice>
        </mc:AlternateContent>
        <mc:AlternateContent xmlns:mc="http://schemas.openxmlformats.org/markup-compatibility/2006">
          <mc:Choice Requires="x14">
            <control shapeId="31828" r:id="rId87" name="Check Box 84">
              <controlPr defaultSize="0" autoFill="0" autoLine="0" autoPict="0">
                <anchor moveWithCells="1">
                  <from>
                    <xdr:col>19</xdr:col>
                    <xdr:colOff>0</xdr:colOff>
                    <xdr:row>31</xdr:row>
                    <xdr:rowOff>0</xdr:rowOff>
                  </from>
                  <to>
                    <xdr:col>20</xdr:col>
                    <xdr:colOff>104775</xdr:colOff>
                    <xdr:row>32</xdr:row>
                    <xdr:rowOff>9525</xdr:rowOff>
                  </to>
                </anchor>
              </controlPr>
            </control>
          </mc:Choice>
        </mc:AlternateContent>
        <mc:AlternateContent xmlns:mc="http://schemas.openxmlformats.org/markup-compatibility/2006">
          <mc:Choice Requires="x14">
            <control shapeId="31829" r:id="rId88" name="Check Box 85">
              <controlPr defaultSize="0" autoFill="0" autoLine="0" autoPict="0">
                <anchor moveWithCells="1">
                  <from>
                    <xdr:col>28</xdr:col>
                    <xdr:colOff>190500</xdr:colOff>
                    <xdr:row>35</xdr:row>
                    <xdr:rowOff>9525</xdr:rowOff>
                  </from>
                  <to>
                    <xdr:col>30</xdr:col>
                    <xdr:colOff>95250</xdr:colOff>
                    <xdr:row>35</xdr:row>
                    <xdr:rowOff>171450</xdr:rowOff>
                  </to>
                </anchor>
              </controlPr>
            </control>
          </mc:Choice>
        </mc:AlternateContent>
        <mc:AlternateContent xmlns:mc="http://schemas.openxmlformats.org/markup-compatibility/2006">
          <mc:Choice Requires="x14">
            <control shapeId="31830" r:id="rId89" name="Check Box 86">
              <controlPr defaultSize="0" autoFill="0" autoLine="0" autoPict="0">
                <anchor moveWithCells="1">
                  <from>
                    <xdr:col>18</xdr:col>
                    <xdr:colOff>190500</xdr:colOff>
                    <xdr:row>35</xdr:row>
                    <xdr:rowOff>9525</xdr:rowOff>
                  </from>
                  <to>
                    <xdr:col>20</xdr:col>
                    <xdr:colOff>95250</xdr:colOff>
                    <xdr:row>35</xdr:row>
                    <xdr:rowOff>171450</xdr:rowOff>
                  </to>
                </anchor>
              </controlPr>
            </control>
          </mc:Choice>
        </mc:AlternateContent>
        <mc:AlternateContent xmlns:mc="http://schemas.openxmlformats.org/markup-compatibility/2006">
          <mc:Choice Requires="x14">
            <control shapeId="31831" r:id="rId90" name="Check Box 87">
              <controlPr defaultSize="0" autoFill="0" autoLine="0" autoPict="0">
                <anchor moveWithCells="1">
                  <from>
                    <xdr:col>18</xdr:col>
                    <xdr:colOff>190500</xdr:colOff>
                    <xdr:row>40</xdr:row>
                    <xdr:rowOff>0</xdr:rowOff>
                  </from>
                  <to>
                    <xdr:col>20</xdr:col>
                    <xdr:colOff>95250</xdr:colOff>
                    <xdr:row>41</xdr:row>
                    <xdr:rowOff>9525</xdr:rowOff>
                  </to>
                </anchor>
              </controlPr>
            </control>
          </mc:Choice>
        </mc:AlternateContent>
        <mc:AlternateContent xmlns:mc="http://schemas.openxmlformats.org/markup-compatibility/2006">
          <mc:Choice Requires="x14">
            <control shapeId="31832" r:id="rId91" name="Check Box 88">
              <controlPr defaultSize="0" autoFill="0" autoLine="0" autoPict="0">
                <anchor moveWithCells="1">
                  <from>
                    <xdr:col>23</xdr:col>
                    <xdr:colOff>190500</xdr:colOff>
                    <xdr:row>40</xdr:row>
                    <xdr:rowOff>0</xdr:rowOff>
                  </from>
                  <to>
                    <xdr:col>25</xdr:col>
                    <xdr:colOff>95250</xdr:colOff>
                    <xdr:row>41</xdr:row>
                    <xdr:rowOff>9525</xdr:rowOff>
                  </to>
                </anchor>
              </controlPr>
            </control>
          </mc:Choice>
        </mc:AlternateContent>
        <mc:AlternateContent xmlns:mc="http://schemas.openxmlformats.org/markup-compatibility/2006">
          <mc:Choice Requires="x14">
            <control shapeId="31833" r:id="rId92" name="Check Box 89">
              <controlPr defaultSize="0" autoFill="0" autoLine="0" autoPict="0">
                <anchor moveWithCells="1">
                  <from>
                    <xdr:col>34</xdr:col>
                    <xdr:colOff>190500</xdr:colOff>
                    <xdr:row>40</xdr:row>
                    <xdr:rowOff>0</xdr:rowOff>
                  </from>
                  <to>
                    <xdr:col>36</xdr:col>
                    <xdr:colOff>95250</xdr:colOff>
                    <xdr:row>41</xdr:row>
                    <xdr:rowOff>9525</xdr:rowOff>
                  </to>
                </anchor>
              </controlPr>
            </control>
          </mc:Choice>
        </mc:AlternateContent>
        <mc:AlternateContent xmlns:mc="http://schemas.openxmlformats.org/markup-compatibility/2006">
          <mc:Choice Requires="x14">
            <control shapeId="31834" r:id="rId93" name="Check Box 90">
              <controlPr defaultSize="0" autoFill="0" autoLine="0" autoPict="0">
                <anchor moveWithCells="1">
                  <from>
                    <xdr:col>34</xdr:col>
                    <xdr:colOff>190500</xdr:colOff>
                    <xdr:row>41</xdr:row>
                    <xdr:rowOff>0</xdr:rowOff>
                  </from>
                  <to>
                    <xdr:col>36</xdr:col>
                    <xdr:colOff>95250</xdr:colOff>
                    <xdr:row>42</xdr:row>
                    <xdr:rowOff>9525</xdr:rowOff>
                  </to>
                </anchor>
              </controlPr>
            </control>
          </mc:Choice>
        </mc:AlternateContent>
        <mc:AlternateContent xmlns:mc="http://schemas.openxmlformats.org/markup-compatibility/2006">
          <mc:Choice Requires="x14">
            <control shapeId="31835" r:id="rId94" name="Check Box 91">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31836" r:id="rId95" name="Check Box 92">
              <controlPr defaultSize="0" autoFill="0" autoLine="0" autoPict="0">
                <anchor moveWithCells="1">
                  <from>
                    <xdr:col>28</xdr:col>
                    <xdr:colOff>190500</xdr:colOff>
                    <xdr:row>42</xdr:row>
                    <xdr:rowOff>0</xdr:rowOff>
                  </from>
                  <to>
                    <xdr:col>30</xdr:col>
                    <xdr:colOff>95250</xdr:colOff>
                    <xdr:row>43</xdr:row>
                    <xdr:rowOff>9525</xdr:rowOff>
                  </to>
                </anchor>
              </controlPr>
            </control>
          </mc:Choice>
        </mc:AlternateContent>
        <mc:AlternateContent xmlns:mc="http://schemas.openxmlformats.org/markup-compatibility/2006">
          <mc:Choice Requires="x14">
            <control shapeId="31837" r:id="rId96" name="Check Box 93">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31838" r:id="rId97" name="Check Box 94">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31839" r:id="rId98" name="Check Box 95">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31840" r:id="rId99" name="Check Box 96">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31841" r:id="rId100" name="Check Box 97">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31842" r:id="rId101" name="Check Box 98">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31843" r:id="rId102" name="Check Box 99">
              <controlPr defaultSize="0" autoFill="0" autoLine="0" autoPict="0">
                <anchor moveWithCells="1">
                  <from>
                    <xdr:col>31</xdr:col>
                    <xdr:colOff>190500</xdr:colOff>
                    <xdr:row>46</xdr:row>
                    <xdr:rowOff>0</xdr:rowOff>
                  </from>
                  <to>
                    <xdr:col>33</xdr:col>
                    <xdr:colOff>95250</xdr:colOff>
                    <xdr:row>47</xdr:row>
                    <xdr:rowOff>9525</xdr:rowOff>
                  </to>
                </anchor>
              </controlPr>
            </control>
          </mc:Choice>
        </mc:AlternateContent>
        <mc:AlternateContent xmlns:mc="http://schemas.openxmlformats.org/markup-compatibility/2006">
          <mc:Choice Requires="x14">
            <control shapeId="31844" r:id="rId103" name="Check Box 100">
              <controlPr defaultSize="0" autoFill="0" autoLine="0" autoPict="0">
                <anchor moveWithCells="1">
                  <from>
                    <xdr:col>28</xdr:col>
                    <xdr:colOff>190500</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31845" r:id="rId104" name="Check Box 101">
              <controlPr defaultSize="0" autoFill="0" autoLine="0" autoPict="0">
                <anchor moveWithCells="1">
                  <from>
                    <xdr:col>31</xdr:col>
                    <xdr:colOff>190500</xdr:colOff>
                    <xdr:row>47</xdr:row>
                    <xdr:rowOff>0</xdr:rowOff>
                  </from>
                  <to>
                    <xdr:col>33</xdr:col>
                    <xdr:colOff>95250</xdr:colOff>
                    <xdr:row>48</xdr:row>
                    <xdr:rowOff>9525</xdr:rowOff>
                  </to>
                </anchor>
              </controlPr>
            </control>
          </mc:Choice>
        </mc:AlternateContent>
        <mc:AlternateContent xmlns:mc="http://schemas.openxmlformats.org/markup-compatibility/2006">
          <mc:Choice Requires="x14">
            <control shapeId="31846" r:id="rId105" name="Check Box 102">
              <controlPr defaultSize="0" autoFill="0" autoLine="0" autoPict="0">
                <anchor moveWithCells="1">
                  <from>
                    <xdr:col>28</xdr:col>
                    <xdr:colOff>190500</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31847" r:id="rId106" name="Check Box 103">
              <controlPr defaultSize="0" autoFill="0" autoLine="0" autoPict="0">
                <anchor moveWithCells="1">
                  <from>
                    <xdr:col>34</xdr:col>
                    <xdr:colOff>190500</xdr:colOff>
                    <xdr:row>42</xdr:row>
                    <xdr:rowOff>0</xdr:rowOff>
                  </from>
                  <to>
                    <xdr:col>36</xdr:col>
                    <xdr:colOff>95250</xdr:colOff>
                    <xdr:row>43</xdr:row>
                    <xdr:rowOff>9525</xdr:rowOff>
                  </to>
                </anchor>
              </controlPr>
            </control>
          </mc:Choice>
        </mc:AlternateContent>
        <mc:AlternateContent xmlns:mc="http://schemas.openxmlformats.org/markup-compatibility/2006">
          <mc:Choice Requires="x14">
            <control shapeId="31848" r:id="rId107" name="Check Box 104">
              <controlPr defaultSize="0" autoFill="0" autoLine="0" autoPict="0">
                <anchor moveWithCells="1">
                  <from>
                    <xdr:col>34</xdr:col>
                    <xdr:colOff>190500</xdr:colOff>
                    <xdr:row>43</xdr:row>
                    <xdr:rowOff>0</xdr:rowOff>
                  </from>
                  <to>
                    <xdr:col>36</xdr:col>
                    <xdr:colOff>95250</xdr:colOff>
                    <xdr:row>44</xdr:row>
                    <xdr:rowOff>9525</xdr:rowOff>
                  </to>
                </anchor>
              </controlPr>
            </control>
          </mc:Choice>
        </mc:AlternateContent>
        <mc:AlternateContent xmlns:mc="http://schemas.openxmlformats.org/markup-compatibility/2006">
          <mc:Choice Requires="x14">
            <control shapeId="31849" r:id="rId108" name="Check Box 105">
              <controlPr defaultSize="0" autoFill="0" autoLine="0" autoPict="0">
                <anchor moveWithCells="1">
                  <from>
                    <xdr:col>18</xdr:col>
                    <xdr:colOff>190500</xdr:colOff>
                    <xdr:row>33</xdr:row>
                    <xdr:rowOff>0</xdr:rowOff>
                  </from>
                  <to>
                    <xdr:col>20</xdr:col>
                    <xdr:colOff>95250</xdr:colOff>
                    <xdr:row>34</xdr:row>
                    <xdr:rowOff>9525</xdr:rowOff>
                  </to>
                </anchor>
              </controlPr>
            </control>
          </mc:Choice>
        </mc:AlternateContent>
        <mc:AlternateContent xmlns:mc="http://schemas.openxmlformats.org/markup-compatibility/2006">
          <mc:Choice Requires="x14">
            <control shapeId="31850" r:id="rId109" name="Check Box 106">
              <controlPr defaultSize="0" autoFill="0" autoLine="0" autoPict="0">
                <anchor moveWithCells="1">
                  <from>
                    <xdr:col>23</xdr:col>
                    <xdr:colOff>190500</xdr:colOff>
                    <xdr:row>33</xdr:row>
                    <xdr:rowOff>0</xdr:rowOff>
                  </from>
                  <to>
                    <xdr:col>25</xdr:col>
                    <xdr:colOff>95250</xdr:colOff>
                    <xdr:row>34</xdr:row>
                    <xdr:rowOff>9525</xdr:rowOff>
                  </to>
                </anchor>
              </controlPr>
            </control>
          </mc:Choice>
        </mc:AlternateContent>
        <mc:AlternateContent xmlns:mc="http://schemas.openxmlformats.org/markup-compatibility/2006">
          <mc:Choice Requires="x14">
            <control shapeId="31851" r:id="rId110" name="Check Box 107">
              <controlPr defaultSize="0" autoFill="0" autoLine="0" autoPict="0">
                <anchor moveWithCells="1">
                  <from>
                    <xdr:col>28</xdr:col>
                    <xdr:colOff>190500</xdr:colOff>
                    <xdr:row>33</xdr:row>
                    <xdr:rowOff>0</xdr:rowOff>
                  </from>
                  <to>
                    <xdr:col>30</xdr:col>
                    <xdr:colOff>95250</xdr:colOff>
                    <xdr:row>34</xdr:row>
                    <xdr:rowOff>9525</xdr:rowOff>
                  </to>
                </anchor>
              </controlPr>
            </control>
          </mc:Choice>
        </mc:AlternateContent>
        <mc:AlternateContent xmlns:mc="http://schemas.openxmlformats.org/markup-compatibility/2006">
          <mc:Choice Requires="x14">
            <control shapeId="31852" r:id="rId111" name="Check Box 108">
              <controlPr defaultSize="0" autoFill="0" autoLine="0" autoPict="0">
                <anchor moveWithCells="1">
                  <from>
                    <xdr:col>23</xdr:col>
                    <xdr:colOff>190500</xdr:colOff>
                    <xdr:row>36</xdr:row>
                    <xdr:rowOff>0</xdr:rowOff>
                  </from>
                  <to>
                    <xdr:col>25</xdr:col>
                    <xdr:colOff>95250</xdr:colOff>
                    <xdr:row>37</xdr:row>
                    <xdr:rowOff>9525</xdr:rowOff>
                  </to>
                </anchor>
              </controlPr>
            </control>
          </mc:Choice>
        </mc:AlternateContent>
        <mc:AlternateContent xmlns:mc="http://schemas.openxmlformats.org/markup-compatibility/2006">
          <mc:Choice Requires="x14">
            <control shapeId="31853" r:id="rId112" name="Check Box 109">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31854" r:id="rId113" name="Check Box 110">
              <controlPr defaultSize="0" autoFill="0" autoLine="0" autoPict="0">
                <anchor moveWithCells="1">
                  <from>
                    <xdr:col>18</xdr:col>
                    <xdr:colOff>190500</xdr:colOff>
                    <xdr:row>36</xdr:row>
                    <xdr:rowOff>0</xdr:rowOff>
                  </from>
                  <to>
                    <xdr:col>20</xdr:col>
                    <xdr:colOff>95250</xdr:colOff>
                    <xdr:row>37</xdr:row>
                    <xdr:rowOff>9525</xdr:rowOff>
                  </to>
                </anchor>
              </controlPr>
            </control>
          </mc:Choice>
        </mc:AlternateContent>
        <mc:AlternateContent xmlns:mc="http://schemas.openxmlformats.org/markup-compatibility/2006">
          <mc:Choice Requires="x14">
            <control shapeId="31855" r:id="rId114" name="Check Box 111">
              <controlPr defaultSize="0" autoFill="0" autoLine="0" autoPict="0">
                <anchor moveWithCells="1">
                  <from>
                    <xdr:col>18</xdr:col>
                    <xdr:colOff>190500</xdr:colOff>
                    <xdr:row>38</xdr:row>
                    <xdr:rowOff>0</xdr:rowOff>
                  </from>
                  <to>
                    <xdr:col>20</xdr:col>
                    <xdr:colOff>95250</xdr:colOff>
                    <xdr:row>39</xdr:row>
                    <xdr:rowOff>9525</xdr:rowOff>
                  </to>
                </anchor>
              </controlPr>
            </control>
          </mc:Choice>
        </mc:AlternateContent>
        <mc:AlternateContent xmlns:mc="http://schemas.openxmlformats.org/markup-compatibility/2006">
          <mc:Choice Requires="x14">
            <control shapeId="31856" r:id="rId115" name="Check Box 112">
              <controlPr defaultSize="0" autoFill="0" autoLine="0" autoPict="0">
                <anchor moveWithCells="1">
                  <from>
                    <xdr:col>23</xdr:col>
                    <xdr:colOff>190500</xdr:colOff>
                    <xdr:row>38</xdr:row>
                    <xdr:rowOff>0</xdr:rowOff>
                  </from>
                  <to>
                    <xdr:col>25</xdr:col>
                    <xdr:colOff>95250</xdr:colOff>
                    <xdr:row>39</xdr:row>
                    <xdr:rowOff>9525</xdr:rowOff>
                  </to>
                </anchor>
              </controlPr>
            </control>
          </mc:Choice>
        </mc:AlternateContent>
        <mc:AlternateContent xmlns:mc="http://schemas.openxmlformats.org/markup-compatibility/2006">
          <mc:Choice Requires="x14">
            <control shapeId="31857" r:id="rId116" name="Check Box 113">
              <controlPr defaultSize="0" autoFill="0" autoLine="0" autoPict="0">
                <anchor moveWithCells="1">
                  <from>
                    <xdr:col>34</xdr:col>
                    <xdr:colOff>190500</xdr:colOff>
                    <xdr:row>48</xdr:row>
                    <xdr:rowOff>0</xdr:rowOff>
                  </from>
                  <to>
                    <xdr:col>36</xdr:col>
                    <xdr:colOff>95250</xdr:colOff>
                    <xdr:row>49</xdr:row>
                    <xdr:rowOff>9525</xdr:rowOff>
                  </to>
                </anchor>
              </controlPr>
            </control>
          </mc:Choice>
        </mc:AlternateContent>
        <mc:AlternateContent xmlns:mc="http://schemas.openxmlformats.org/markup-compatibility/2006">
          <mc:Choice Requires="x14">
            <control shapeId="31858" r:id="rId117" name="Check Box 114">
              <controlPr defaultSize="0" autoFill="0" autoLine="0" autoPict="0">
                <anchor moveWithCells="1">
                  <from>
                    <xdr:col>34</xdr:col>
                    <xdr:colOff>190500</xdr:colOff>
                    <xdr:row>49</xdr:row>
                    <xdr:rowOff>0</xdr:rowOff>
                  </from>
                  <to>
                    <xdr:col>36</xdr:col>
                    <xdr:colOff>95250</xdr:colOff>
                    <xdr:row>50</xdr:row>
                    <xdr:rowOff>9525</xdr:rowOff>
                  </to>
                </anchor>
              </controlPr>
            </control>
          </mc:Choice>
        </mc:AlternateContent>
        <mc:AlternateContent xmlns:mc="http://schemas.openxmlformats.org/markup-compatibility/2006">
          <mc:Choice Requires="x14">
            <control shapeId="31859" r:id="rId118" name="Check Box 115">
              <controlPr defaultSize="0" autoFill="0" autoLine="0" autoPict="0">
                <anchor moveWithCells="1">
                  <from>
                    <xdr:col>34</xdr:col>
                    <xdr:colOff>190500</xdr:colOff>
                    <xdr:row>50</xdr:row>
                    <xdr:rowOff>0</xdr:rowOff>
                  </from>
                  <to>
                    <xdr:col>36</xdr:col>
                    <xdr:colOff>95250</xdr:colOff>
                    <xdr:row>51</xdr:row>
                    <xdr:rowOff>9525</xdr:rowOff>
                  </to>
                </anchor>
              </controlPr>
            </control>
          </mc:Choice>
        </mc:AlternateContent>
        <mc:AlternateContent xmlns:mc="http://schemas.openxmlformats.org/markup-compatibility/2006">
          <mc:Choice Requires="x14">
            <control shapeId="31860" r:id="rId119" name="Check Box 116">
              <controlPr defaultSize="0" autoFill="0" autoLine="0" autoPict="0">
                <anchor moveWithCells="1">
                  <from>
                    <xdr:col>7</xdr:col>
                    <xdr:colOff>190500</xdr:colOff>
                    <xdr:row>32</xdr:row>
                    <xdr:rowOff>0</xdr:rowOff>
                  </from>
                  <to>
                    <xdr:col>9</xdr:col>
                    <xdr:colOff>95250</xdr:colOff>
                    <xdr:row>33</xdr:row>
                    <xdr:rowOff>9525</xdr:rowOff>
                  </to>
                </anchor>
              </controlPr>
            </control>
          </mc:Choice>
        </mc:AlternateContent>
        <mc:AlternateContent xmlns:mc="http://schemas.openxmlformats.org/markup-compatibility/2006">
          <mc:Choice Requires="x14">
            <control shapeId="31861" r:id="rId120" name="Check Box 117">
              <controlPr defaultSize="0" autoFill="0" autoLine="0" autoPict="0">
                <anchor moveWithCells="1">
                  <from>
                    <xdr:col>7</xdr:col>
                    <xdr:colOff>190500</xdr:colOff>
                    <xdr:row>33</xdr:row>
                    <xdr:rowOff>0</xdr:rowOff>
                  </from>
                  <to>
                    <xdr:col>9</xdr:col>
                    <xdr:colOff>95250</xdr:colOff>
                    <xdr:row>34</xdr:row>
                    <xdr:rowOff>9525</xdr:rowOff>
                  </to>
                </anchor>
              </controlPr>
            </control>
          </mc:Choice>
        </mc:AlternateContent>
        <mc:AlternateContent xmlns:mc="http://schemas.openxmlformats.org/markup-compatibility/2006">
          <mc:Choice Requires="x14">
            <control shapeId="31862" r:id="rId121" name="Check Box 118">
              <controlPr defaultSize="0" autoFill="0" autoLine="0" autoPict="0">
                <anchor moveWithCells="1">
                  <from>
                    <xdr:col>7</xdr:col>
                    <xdr:colOff>190500</xdr:colOff>
                    <xdr:row>34</xdr:row>
                    <xdr:rowOff>0</xdr:rowOff>
                  </from>
                  <to>
                    <xdr:col>9</xdr:col>
                    <xdr:colOff>95250</xdr:colOff>
                    <xdr:row>35</xdr:row>
                    <xdr:rowOff>9525</xdr:rowOff>
                  </to>
                </anchor>
              </controlPr>
            </control>
          </mc:Choice>
        </mc:AlternateContent>
        <mc:AlternateContent xmlns:mc="http://schemas.openxmlformats.org/markup-compatibility/2006">
          <mc:Choice Requires="x14">
            <control shapeId="31863" r:id="rId122" name="Check Box 119">
              <controlPr defaultSize="0" autoFill="0" autoLine="0" autoPict="0">
                <anchor moveWithCells="1">
                  <from>
                    <xdr:col>7</xdr:col>
                    <xdr:colOff>190500</xdr:colOff>
                    <xdr:row>35</xdr:row>
                    <xdr:rowOff>0</xdr:rowOff>
                  </from>
                  <to>
                    <xdr:col>9</xdr:col>
                    <xdr:colOff>95250</xdr:colOff>
                    <xdr:row>36</xdr:row>
                    <xdr:rowOff>9525</xdr:rowOff>
                  </to>
                </anchor>
              </controlPr>
            </control>
          </mc:Choice>
        </mc:AlternateContent>
        <mc:AlternateContent xmlns:mc="http://schemas.openxmlformats.org/markup-compatibility/2006">
          <mc:Choice Requires="x14">
            <control shapeId="31864" r:id="rId123" name="Check Box 120">
              <controlPr defaultSize="0" autoFill="0" autoLine="0" autoPict="0">
                <anchor moveWithCells="1">
                  <from>
                    <xdr:col>7</xdr:col>
                    <xdr:colOff>190500</xdr:colOff>
                    <xdr:row>41</xdr:row>
                    <xdr:rowOff>0</xdr:rowOff>
                  </from>
                  <to>
                    <xdr:col>9</xdr:col>
                    <xdr:colOff>95250</xdr:colOff>
                    <xdr:row>42</xdr:row>
                    <xdr:rowOff>9525</xdr:rowOff>
                  </to>
                </anchor>
              </controlPr>
            </control>
          </mc:Choice>
        </mc:AlternateContent>
        <mc:AlternateContent xmlns:mc="http://schemas.openxmlformats.org/markup-compatibility/2006">
          <mc:Choice Requires="x14">
            <control shapeId="31865" r:id="rId124" name="Check Box 121">
              <controlPr defaultSize="0" autoFill="0" autoLine="0" autoPict="0">
                <anchor moveWithCells="1">
                  <from>
                    <xdr:col>7</xdr:col>
                    <xdr:colOff>190500</xdr:colOff>
                    <xdr:row>42</xdr:row>
                    <xdr:rowOff>0</xdr:rowOff>
                  </from>
                  <to>
                    <xdr:col>9</xdr:col>
                    <xdr:colOff>95250</xdr:colOff>
                    <xdr:row>43</xdr:row>
                    <xdr:rowOff>9525</xdr:rowOff>
                  </to>
                </anchor>
              </controlPr>
            </control>
          </mc:Choice>
        </mc:AlternateContent>
        <mc:AlternateContent xmlns:mc="http://schemas.openxmlformats.org/markup-compatibility/2006">
          <mc:Choice Requires="x14">
            <control shapeId="31866" r:id="rId125" name="Check Box 122">
              <controlPr defaultSize="0" autoFill="0" autoLine="0" autoPict="0">
                <anchor moveWithCells="1">
                  <from>
                    <xdr:col>7</xdr:col>
                    <xdr:colOff>190500</xdr:colOff>
                    <xdr:row>43</xdr:row>
                    <xdr:rowOff>0</xdr:rowOff>
                  </from>
                  <to>
                    <xdr:col>9</xdr:col>
                    <xdr:colOff>95250</xdr:colOff>
                    <xdr:row>44</xdr:row>
                    <xdr:rowOff>9525</xdr:rowOff>
                  </to>
                </anchor>
              </controlPr>
            </control>
          </mc:Choice>
        </mc:AlternateContent>
        <mc:AlternateContent xmlns:mc="http://schemas.openxmlformats.org/markup-compatibility/2006">
          <mc:Choice Requires="x14">
            <control shapeId="31867" r:id="rId126" name="Check Box 123">
              <controlPr defaultSize="0" autoFill="0" autoLine="0" autoPict="0">
                <anchor moveWithCells="1">
                  <from>
                    <xdr:col>7</xdr:col>
                    <xdr:colOff>190500</xdr:colOff>
                    <xdr:row>44</xdr:row>
                    <xdr:rowOff>0</xdr:rowOff>
                  </from>
                  <to>
                    <xdr:col>9</xdr:col>
                    <xdr:colOff>95250</xdr:colOff>
                    <xdr:row>45</xdr:row>
                    <xdr:rowOff>9525</xdr:rowOff>
                  </to>
                </anchor>
              </controlPr>
            </control>
          </mc:Choice>
        </mc:AlternateContent>
        <mc:AlternateContent xmlns:mc="http://schemas.openxmlformats.org/markup-compatibility/2006">
          <mc:Choice Requires="x14">
            <control shapeId="31868" r:id="rId127" name="Check Box 124">
              <controlPr defaultSize="0" autoFill="0" autoLine="0" autoPict="0">
                <anchor moveWithCells="1">
                  <from>
                    <xdr:col>7</xdr:col>
                    <xdr:colOff>190500</xdr:colOff>
                    <xdr:row>49</xdr:row>
                    <xdr:rowOff>0</xdr:rowOff>
                  </from>
                  <to>
                    <xdr:col>9</xdr:col>
                    <xdr:colOff>95250</xdr:colOff>
                    <xdr:row>50</xdr:row>
                    <xdr:rowOff>9525</xdr:rowOff>
                  </to>
                </anchor>
              </controlPr>
            </control>
          </mc:Choice>
        </mc:AlternateContent>
        <mc:AlternateContent xmlns:mc="http://schemas.openxmlformats.org/markup-compatibility/2006">
          <mc:Choice Requires="x14">
            <control shapeId="31869" r:id="rId128" name="Check Box 125">
              <controlPr defaultSize="0" autoFill="0" autoLine="0" autoPict="0">
                <anchor moveWithCells="1">
                  <from>
                    <xdr:col>7</xdr:col>
                    <xdr:colOff>190500</xdr:colOff>
                    <xdr:row>51</xdr:row>
                    <xdr:rowOff>0</xdr:rowOff>
                  </from>
                  <to>
                    <xdr:col>9</xdr:col>
                    <xdr:colOff>95250</xdr:colOff>
                    <xdr:row>52</xdr:row>
                    <xdr:rowOff>9525</xdr:rowOff>
                  </to>
                </anchor>
              </controlPr>
            </control>
          </mc:Choice>
        </mc:AlternateContent>
        <mc:AlternateContent xmlns:mc="http://schemas.openxmlformats.org/markup-compatibility/2006">
          <mc:Choice Requires="x14">
            <control shapeId="31870" r:id="rId129" name="Check Box 126">
              <controlPr defaultSize="0" autoFill="0" autoLine="0" autoPict="0">
                <anchor moveWithCells="1">
                  <from>
                    <xdr:col>7</xdr:col>
                    <xdr:colOff>190500</xdr:colOff>
                    <xdr:row>52</xdr:row>
                    <xdr:rowOff>0</xdr:rowOff>
                  </from>
                  <to>
                    <xdr:col>9</xdr:col>
                    <xdr:colOff>95250</xdr:colOff>
                    <xdr:row>53</xdr:row>
                    <xdr:rowOff>9525</xdr:rowOff>
                  </to>
                </anchor>
              </controlPr>
            </control>
          </mc:Choice>
        </mc:AlternateContent>
        <mc:AlternateContent xmlns:mc="http://schemas.openxmlformats.org/markup-compatibility/2006">
          <mc:Choice Requires="x14">
            <control shapeId="31871" r:id="rId130" name="Check Box 127">
              <controlPr defaultSize="0" autoFill="0" autoLine="0" autoPict="0">
                <anchor moveWithCells="1">
                  <from>
                    <xdr:col>7</xdr:col>
                    <xdr:colOff>190500</xdr:colOff>
                    <xdr:row>53</xdr:row>
                    <xdr:rowOff>0</xdr:rowOff>
                  </from>
                  <to>
                    <xdr:col>9</xdr:col>
                    <xdr:colOff>95250</xdr:colOff>
                    <xdr:row>54</xdr:row>
                    <xdr:rowOff>9525</xdr:rowOff>
                  </to>
                </anchor>
              </controlPr>
            </control>
          </mc:Choice>
        </mc:AlternateContent>
        <mc:AlternateContent xmlns:mc="http://schemas.openxmlformats.org/markup-compatibility/2006">
          <mc:Choice Requires="x14">
            <control shapeId="31872" r:id="rId131" name="Check Box 128">
              <controlPr defaultSize="0" autoFill="0" autoLine="0" autoPict="0">
                <anchor moveWithCells="1">
                  <from>
                    <xdr:col>13</xdr:col>
                    <xdr:colOff>190500</xdr:colOff>
                    <xdr:row>43</xdr:row>
                    <xdr:rowOff>0</xdr:rowOff>
                  </from>
                  <to>
                    <xdr:col>15</xdr:col>
                    <xdr:colOff>95250</xdr:colOff>
                    <xdr:row>44</xdr:row>
                    <xdr:rowOff>9525</xdr:rowOff>
                  </to>
                </anchor>
              </controlPr>
            </control>
          </mc:Choice>
        </mc:AlternateContent>
        <mc:AlternateContent xmlns:mc="http://schemas.openxmlformats.org/markup-compatibility/2006">
          <mc:Choice Requires="x14">
            <control shapeId="31873" r:id="rId132" name="Check Box 129">
              <controlPr defaultSize="0" autoFill="0" autoLine="0" autoPict="0">
                <anchor moveWithCells="1">
                  <from>
                    <xdr:col>13</xdr:col>
                    <xdr:colOff>190500</xdr:colOff>
                    <xdr:row>45</xdr:row>
                    <xdr:rowOff>0</xdr:rowOff>
                  </from>
                  <to>
                    <xdr:col>15</xdr:col>
                    <xdr:colOff>95250</xdr:colOff>
                    <xdr:row>46</xdr:row>
                    <xdr:rowOff>9525</xdr:rowOff>
                  </to>
                </anchor>
              </controlPr>
            </control>
          </mc:Choice>
        </mc:AlternateContent>
        <mc:AlternateContent xmlns:mc="http://schemas.openxmlformats.org/markup-compatibility/2006">
          <mc:Choice Requires="x14">
            <control shapeId="31874" r:id="rId133" name="Check Box 130">
              <controlPr defaultSize="0" autoFill="0" autoLine="0" autoPict="0">
                <anchor moveWithCells="1">
                  <from>
                    <xdr:col>13</xdr:col>
                    <xdr:colOff>190500</xdr:colOff>
                    <xdr:row>47</xdr:row>
                    <xdr:rowOff>0</xdr:rowOff>
                  </from>
                  <to>
                    <xdr:col>15</xdr:col>
                    <xdr:colOff>95250</xdr:colOff>
                    <xdr:row>48</xdr:row>
                    <xdr:rowOff>9525</xdr:rowOff>
                  </to>
                </anchor>
              </controlPr>
            </control>
          </mc:Choice>
        </mc:AlternateContent>
        <mc:AlternateContent xmlns:mc="http://schemas.openxmlformats.org/markup-compatibility/2006">
          <mc:Choice Requires="x14">
            <control shapeId="31875" r:id="rId134" name="Check Box 131">
              <controlPr defaultSize="0" autoFill="0" autoLine="0" autoPict="0">
                <anchor moveWithCells="1">
                  <from>
                    <xdr:col>13</xdr:col>
                    <xdr:colOff>190500</xdr:colOff>
                    <xdr:row>34</xdr:row>
                    <xdr:rowOff>0</xdr:rowOff>
                  </from>
                  <to>
                    <xdr:col>15</xdr:col>
                    <xdr:colOff>95250</xdr:colOff>
                    <xdr:row>35</xdr:row>
                    <xdr:rowOff>9525</xdr:rowOff>
                  </to>
                </anchor>
              </controlPr>
            </control>
          </mc:Choice>
        </mc:AlternateContent>
        <mc:AlternateContent xmlns:mc="http://schemas.openxmlformats.org/markup-compatibility/2006">
          <mc:Choice Requires="x14">
            <control shapeId="31876" r:id="rId135" name="Check Box 132">
              <controlPr defaultSize="0" autoFill="0" autoLine="0" autoPict="0">
                <anchor moveWithCells="1">
                  <from>
                    <xdr:col>13</xdr:col>
                    <xdr:colOff>190500</xdr:colOff>
                    <xdr:row>39</xdr:row>
                    <xdr:rowOff>0</xdr:rowOff>
                  </from>
                  <to>
                    <xdr:col>15</xdr:col>
                    <xdr:colOff>95250</xdr:colOff>
                    <xdr:row>40</xdr:row>
                    <xdr:rowOff>9525</xdr:rowOff>
                  </to>
                </anchor>
              </controlPr>
            </control>
          </mc:Choice>
        </mc:AlternateContent>
        <mc:AlternateContent xmlns:mc="http://schemas.openxmlformats.org/markup-compatibility/2006">
          <mc:Choice Requires="x14">
            <control shapeId="31877" r:id="rId136" name="Check Box 133">
              <controlPr defaultSize="0" autoFill="0" autoLine="0" autoPict="0">
                <anchor moveWithCells="1">
                  <from>
                    <xdr:col>1</xdr:col>
                    <xdr:colOff>190500</xdr:colOff>
                    <xdr:row>11</xdr:row>
                    <xdr:rowOff>0</xdr:rowOff>
                  </from>
                  <to>
                    <xdr:col>3</xdr:col>
                    <xdr:colOff>95250</xdr:colOff>
                    <xdr:row>12</xdr:row>
                    <xdr:rowOff>9525</xdr:rowOff>
                  </to>
                </anchor>
              </controlPr>
            </control>
          </mc:Choice>
        </mc:AlternateContent>
        <mc:AlternateContent xmlns:mc="http://schemas.openxmlformats.org/markup-compatibility/2006">
          <mc:Choice Requires="x14">
            <control shapeId="31878" r:id="rId137" name="Check Box 134">
              <controlPr defaultSize="0" autoFill="0" autoLine="0" autoPict="0">
                <anchor moveWithCells="1">
                  <from>
                    <xdr:col>1</xdr:col>
                    <xdr:colOff>190500</xdr:colOff>
                    <xdr:row>16</xdr:row>
                    <xdr:rowOff>0</xdr:rowOff>
                  </from>
                  <to>
                    <xdr:col>3</xdr:col>
                    <xdr:colOff>95250</xdr:colOff>
                    <xdr:row>17</xdr:row>
                    <xdr:rowOff>9525</xdr:rowOff>
                  </to>
                </anchor>
              </controlPr>
            </control>
          </mc:Choice>
        </mc:AlternateContent>
        <mc:AlternateContent xmlns:mc="http://schemas.openxmlformats.org/markup-compatibility/2006">
          <mc:Choice Requires="x14">
            <control shapeId="31879" r:id="rId138" name="Check Box 135">
              <controlPr defaultSize="0" autoFill="0" autoLine="0" autoPict="0">
                <anchor moveWithCells="1">
                  <from>
                    <xdr:col>1</xdr:col>
                    <xdr:colOff>190500</xdr:colOff>
                    <xdr:row>22</xdr:row>
                    <xdr:rowOff>9525</xdr:rowOff>
                  </from>
                  <to>
                    <xdr:col>3</xdr:col>
                    <xdr:colOff>95250</xdr:colOff>
                    <xdr:row>23</xdr:row>
                    <xdr:rowOff>19050</xdr:rowOff>
                  </to>
                </anchor>
              </controlPr>
            </control>
          </mc:Choice>
        </mc:AlternateContent>
        <mc:AlternateContent xmlns:mc="http://schemas.openxmlformats.org/markup-compatibility/2006">
          <mc:Choice Requires="x14">
            <control shapeId="31880" r:id="rId139" name="Check Box 136">
              <controlPr defaultSize="0" autoFill="0" autoLine="0" autoPict="0">
                <anchor moveWithCells="1">
                  <from>
                    <xdr:col>1</xdr:col>
                    <xdr:colOff>190500</xdr:colOff>
                    <xdr:row>29</xdr:row>
                    <xdr:rowOff>0</xdr:rowOff>
                  </from>
                  <to>
                    <xdr:col>3</xdr:col>
                    <xdr:colOff>95250</xdr:colOff>
                    <xdr:row>30</xdr:row>
                    <xdr:rowOff>9525</xdr:rowOff>
                  </to>
                </anchor>
              </controlPr>
            </control>
          </mc:Choice>
        </mc:AlternateContent>
        <mc:AlternateContent xmlns:mc="http://schemas.openxmlformats.org/markup-compatibility/2006">
          <mc:Choice Requires="x14">
            <control shapeId="31881" r:id="rId140" name="Check Box 137">
              <controlPr defaultSize="0" autoFill="0" autoLine="0" autoPict="0">
                <anchor moveWithCells="1">
                  <from>
                    <xdr:col>1</xdr:col>
                    <xdr:colOff>190500</xdr:colOff>
                    <xdr:row>38</xdr:row>
                    <xdr:rowOff>0</xdr:rowOff>
                  </from>
                  <to>
                    <xdr:col>3</xdr:col>
                    <xdr:colOff>95250</xdr:colOff>
                    <xdr:row>39</xdr:row>
                    <xdr:rowOff>9525</xdr:rowOff>
                  </to>
                </anchor>
              </controlPr>
            </control>
          </mc:Choice>
        </mc:AlternateContent>
        <mc:AlternateContent xmlns:mc="http://schemas.openxmlformats.org/markup-compatibility/2006">
          <mc:Choice Requires="x14">
            <control shapeId="31882" r:id="rId141" name="Check Box 138">
              <controlPr defaultSize="0" autoFill="0" autoLine="0" autoPict="0">
                <anchor moveWithCells="1">
                  <from>
                    <xdr:col>1</xdr:col>
                    <xdr:colOff>190500</xdr:colOff>
                    <xdr:row>46</xdr:row>
                    <xdr:rowOff>9525</xdr:rowOff>
                  </from>
                  <to>
                    <xdr:col>3</xdr:col>
                    <xdr:colOff>95250</xdr:colOff>
                    <xdr:row>47</xdr:row>
                    <xdr:rowOff>19050</xdr:rowOff>
                  </to>
                </anchor>
              </controlPr>
            </control>
          </mc:Choice>
        </mc:AlternateContent>
        <mc:AlternateContent xmlns:mc="http://schemas.openxmlformats.org/markup-compatibility/2006">
          <mc:Choice Requires="x14">
            <control shapeId="31883" r:id="rId142" name="Check Box 139">
              <controlPr defaultSize="0" autoFill="0" autoLine="0" autoPict="0">
                <anchor moveWithCells="1">
                  <from>
                    <xdr:col>1</xdr:col>
                    <xdr:colOff>190500</xdr:colOff>
                    <xdr:row>50</xdr:row>
                    <xdr:rowOff>0</xdr:rowOff>
                  </from>
                  <to>
                    <xdr:col>3</xdr:col>
                    <xdr:colOff>95250</xdr:colOff>
                    <xdr:row>51</xdr:row>
                    <xdr:rowOff>9525</xdr:rowOff>
                  </to>
                </anchor>
              </controlPr>
            </control>
          </mc:Choice>
        </mc:AlternateContent>
        <mc:AlternateContent xmlns:mc="http://schemas.openxmlformats.org/markup-compatibility/2006">
          <mc:Choice Requires="x14">
            <control shapeId="31884" r:id="rId143" name="Check Box 140">
              <controlPr defaultSize="0" autoFill="0" autoLine="0" autoPict="0">
                <anchor moveWithCells="1">
                  <from>
                    <xdr:col>2</xdr:col>
                    <xdr:colOff>0</xdr:colOff>
                    <xdr:row>53</xdr:row>
                    <xdr:rowOff>190500</xdr:rowOff>
                  </from>
                  <to>
                    <xdr:col>3</xdr:col>
                    <xdr:colOff>104775</xdr:colOff>
                    <xdr:row>55</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80AC-2E43-4BD6-9438-E3578F47CEB1}">
  <sheetPr>
    <tabColor rgb="FF00B050"/>
    <pageSetUpPr fitToPage="1"/>
  </sheetPr>
  <dimension ref="B2:AB30"/>
  <sheetViews>
    <sheetView showGridLines="0" view="pageBreakPreview" zoomScaleNormal="50" zoomScaleSheetLayoutView="100" workbookViewId="0">
      <selection activeCell="H21" sqref="H21"/>
    </sheetView>
  </sheetViews>
  <sheetFormatPr defaultRowHeight="14.25"/>
  <cols>
    <col min="1" max="1" width="3.625" style="738" customWidth="1"/>
    <col min="2" max="2" width="5.125" style="738" customWidth="1"/>
    <col min="3" max="3" width="7.625" style="738" customWidth="1"/>
    <col min="4" max="9" width="6.625" style="738" customWidth="1"/>
    <col min="10" max="10" width="13.625" style="738" customWidth="1"/>
    <col min="11" max="11" width="11" style="738" customWidth="1"/>
    <col min="12" max="12" width="5.625" style="738" customWidth="1"/>
    <col min="13" max="13" width="8.625" style="738" customWidth="1"/>
    <col min="14" max="15" width="6.625" style="738" customWidth="1"/>
    <col min="16" max="16" width="7.625" style="738" customWidth="1"/>
    <col min="17" max="17" width="5.625" style="738" customWidth="1"/>
    <col min="18" max="18" width="8.625" style="738" customWidth="1"/>
    <col min="19" max="20" width="6.625" style="738" customWidth="1"/>
    <col min="21" max="21" width="7.625" style="738" customWidth="1"/>
    <col min="22" max="22" width="5.625" style="738" customWidth="1"/>
    <col min="23" max="23" width="8.625" style="738" customWidth="1"/>
    <col min="24" max="25" width="6.625" style="738" customWidth="1"/>
    <col min="26" max="26" width="7.625" style="738" customWidth="1"/>
    <col min="27" max="16384" width="9" style="738"/>
  </cols>
  <sheetData>
    <row r="2" spans="2:28" s="716" customFormat="1" ht="18" customHeight="1">
      <c r="Z2" s="717" t="s">
        <v>954</v>
      </c>
    </row>
    <row r="3" spans="2:28" s="716" customFormat="1" ht="18" customHeight="1"/>
    <row r="4" spans="2:28" s="716" customFormat="1" ht="18" customHeight="1">
      <c r="B4" s="718" t="s">
        <v>955</v>
      </c>
    </row>
    <row r="5" spans="2:28" s="716" customFormat="1" ht="18" customHeight="1">
      <c r="B5" s="719"/>
    </row>
    <row r="6" spans="2:28" s="716" customFormat="1" ht="18" customHeight="1">
      <c r="B6" s="720"/>
      <c r="C6" s="720"/>
    </row>
    <row r="7" spans="2:28" s="719" customFormat="1" ht="18" customHeight="1">
      <c r="B7" s="720" t="s">
        <v>956</v>
      </c>
      <c r="G7" s="721"/>
      <c r="Q7" s="722"/>
      <c r="R7" s="722"/>
      <c r="S7" s="722"/>
      <c r="T7" s="722"/>
      <c r="U7" s="722"/>
      <c r="V7" s="722"/>
      <c r="W7" s="723"/>
      <c r="X7" s="724"/>
      <c r="Z7" s="725"/>
    </row>
    <row r="8" spans="2:28" s="719" customFormat="1" ht="18" customHeight="1">
      <c r="B8" s="720" t="s">
        <v>957</v>
      </c>
      <c r="F8" s="721"/>
      <c r="G8" s="721"/>
      <c r="H8" s="721"/>
      <c r="I8" s="721"/>
      <c r="Q8" s="722"/>
      <c r="R8" s="722"/>
      <c r="S8" s="722"/>
      <c r="T8" s="722"/>
      <c r="U8" s="722"/>
      <c r="V8" s="722"/>
      <c r="W8" s="716"/>
      <c r="X8" s="726"/>
    </row>
    <row r="9" spans="2:28" s="719" customFormat="1" ht="18" customHeight="1">
      <c r="D9" s="727"/>
      <c r="F9" s="721"/>
      <c r="G9" s="721"/>
      <c r="H9" s="721"/>
      <c r="I9" s="721"/>
      <c r="S9" s="728"/>
      <c r="U9" s="720"/>
      <c r="V9" s="720"/>
      <c r="W9" s="729"/>
      <c r="X9" s="730" t="s">
        <v>958</v>
      </c>
      <c r="Y9" s="731"/>
      <c r="Z9" s="729" t="s">
        <v>945</v>
      </c>
    </row>
    <row r="10" spans="2:28" s="716" customFormat="1" ht="18" customHeight="1">
      <c r="B10" s="720" t="s">
        <v>959</v>
      </c>
      <c r="L10" s="726"/>
      <c r="M10" s="726"/>
      <c r="N10" s="726"/>
      <c r="O10" s="726"/>
      <c r="Z10" s="732" t="s">
        <v>960</v>
      </c>
      <c r="AB10" s="733"/>
    </row>
    <row r="11" spans="2:28" ht="19.5" customHeight="1">
      <c r="B11" s="734"/>
      <c r="C11" s="1762" t="s">
        <v>961</v>
      </c>
      <c r="D11" s="1763"/>
      <c r="E11" s="1768" t="s">
        <v>962</v>
      </c>
      <c r="F11" s="1769"/>
      <c r="G11" s="1769"/>
      <c r="H11" s="1769"/>
      <c r="I11" s="1770"/>
      <c r="J11" s="734"/>
      <c r="K11" s="736"/>
      <c r="L11" s="1777" t="s">
        <v>963</v>
      </c>
      <c r="M11" s="1778"/>
      <c r="N11" s="1778"/>
      <c r="O11" s="1778"/>
      <c r="P11" s="1778"/>
      <c r="Q11" s="1778"/>
      <c r="R11" s="1778"/>
      <c r="S11" s="1778"/>
      <c r="T11" s="1778"/>
      <c r="U11" s="1778"/>
      <c r="V11" s="1778"/>
      <c r="W11" s="1778"/>
      <c r="X11" s="1778"/>
      <c r="Y11" s="1778"/>
      <c r="Z11" s="1779"/>
    </row>
    <row r="12" spans="2:28" ht="18" customHeight="1">
      <c r="B12" s="739"/>
      <c r="C12" s="1764"/>
      <c r="D12" s="1765"/>
      <c r="E12" s="1771"/>
      <c r="F12" s="1772"/>
      <c r="G12" s="1772"/>
      <c r="H12" s="1772"/>
      <c r="I12" s="1773"/>
      <c r="J12" s="739" t="s">
        <v>964</v>
      </c>
      <c r="K12" s="741" t="s">
        <v>965</v>
      </c>
      <c r="L12" s="742" t="s">
        <v>966</v>
      </c>
      <c r="M12" s="1780" t="s">
        <v>967</v>
      </c>
      <c r="N12" s="1777" t="s">
        <v>968</v>
      </c>
      <c r="O12" s="1779"/>
      <c r="P12" s="742" t="s">
        <v>969</v>
      </c>
      <c r="Q12" s="742" t="s">
        <v>966</v>
      </c>
      <c r="R12" s="1780" t="s">
        <v>967</v>
      </c>
      <c r="S12" s="1777" t="s">
        <v>968</v>
      </c>
      <c r="T12" s="1779"/>
      <c r="U12" s="742" t="s">
        <v>969</v>
      </c>
      <c r="V12" s="742" t="s">
        <v>966</v>
      </c>
      <c r="W12" s="1780" t="s">
        <v>967</v>
      </c>
      <c r="X12" s="1777" t="s">
        <v>968</v>
      </c>
      <c r="Y12" s="1779"/>
      <c r="Z12" s="742" t="s">
        <v>969</v>
      </c>
    </row>
    <row r="13" spans="2:28" ht="18" customHeight="1">
      <c r="B13" s="743"/>
      <c r="C13" s="1766"/>
      <c r="D13" s="1767"/>
      <c r="E13" s="1774"/>
      <c r="F13" s="1775"/>
      <c r="G13" s="1775"/>
      <c r="H13" s="1775"/>
      <c r="I13" s="1776"/>
      <c r="J13" s="744"/>
      <c r="K13" s="745"/>
      <c r="L13" s="746"/>
      <c r="M13" s="1781"/>
      <c r="N13" s="747" t="s">
        <v>970</v>
      </c>
      <c r="O13" s="737" t="s">
        <v>971</v>
      </c>
      <c r="P13" s="748" t="s">
        <v>972</v>
      </c>
      <c r="Q13" s="748"/>
      <c r="R13" s="1781"/>
      <c r="S13" s="747" t="s">
        <v>970</v>
      </c>
      <c r="T13" s="747" t="s">
        <v>971</v>
      </c>
      <c r="U13" s="748" t="s">
        <v>972</v>
      </c>
      <c r="V13" s="748"/>
      <c r="W13" s="1781"/>
      <c r="X13" s="747" t="s">
        <v>970</v>
      </c>
      <c r="Y13" s="747" t="s">
        <v>971</v>
      </c>
      <c r="Z13" s="748" t="s">
        <v>972</v>
      </c>
    </row>
    <row r="14" spans="2:28" s="716" customFormat="1" ht="13.5" customHeight="1">
      <c r="B14" s="1782"/>
      <c r="C14" s="1785" t="s">
        <v>973</v>
      </c>
      <c r="D14" s="1786"/>
      <c r="E14" s="1782" t="s">
        <v>974</v>
      </c>
      <c r="F14" s="1782" t="s">
        <v>975</v>
      </c>
      <c r="G14" s="1782" t="s">
        <v>976</v>
      </c>
      <c r="H14" s="1782" t="s">
        <v>977</v>
      </c>
      <c r="I14" s="1782" t="s">
        <v>978</v>
      </c>
      <c r="J14" s="749"/>
      <c r="K14" s="750"/>
      <c r="L14" s="751" t="s">
        <v>974</v>
      </c>
      <c r="M14" s="752"/>
      <c r="N14" s="753" t="str">
        <f>IF(ISERROR(INDEX(光視_建具一覧表!$D$13:$D$62,MATCH(M14,光視_建具一覧表!$C$13:$C$62,0))),"0",INDEX(光視_建具一覧表!$D$13:$D$62,MATCH(M14,光視_建具一覧表!$C$13:$C$62,0)))</f>
        <v>0</v>
      </c>
      <c r="O14" s="753" t="str">
        <f>IF(ISERROR(INDEX(光視_建具一覧表!$E$13:$E$62,MATCH(M14,光視_建具一覧表!$C$13:$C$62,0))),"0",INDEX(光視_建具一覧表!$E$13:$E$62,MATCH(M14,光視_建具一覧表!$C$13:$C$62,0)))</f>
        <v>0</v>
      </c>
      <c r="P14" s="754">
        <f>ROUNDDOWN(+N14*O14,3)</f>
        <v>0</v>
      </c>
      <c r="Q14" s="755" t="s">
        <v>976</v>
      </c>
      <c r="R14" s="756"/>
      <c r="S14" s="757" t="str">
        <f>IF(ISERROR(INDEX(光視_建具一覧表!$D$13:$D$62,MATCH(R14,光視_建具一覧表!$C$13:$C$62,0))),"0",INDEX(光視_建具一覧表!$D$13:$D$62,MATCH(R14,光視_建具一覧表!$C$13:$C$62,0)))</f>
        <v>0</v>
      </c>
      <c r="T14" s="757" t="str">
        <f>IF(ISERROR(INDEX(光視_建具一覧表!$E$13:$E$62,MATCH(R14,光視_建具一覧表!$C$13:$C$62,0))),"0",INDEX(光視_建具一覧表!$E$13:$E$62,MATCH(R14,光視_建具一覧表!$C$13:$C$62,0)))</f>
        <v>0</v>
      </c>
      <c r="U14" s="754">
        <f>ROUNDDOWN(+S14*T14,3)</f>
        <v>0</v>
      </c>
      <c r="V14" s="755" t="s">
        <v>978</v>
      </c>
      <c r="W14" s="758"/>
      <c r="X14" s="757" t="str">
        <f>IF(ISERROR(INDEX(光視_建具一覧表!$D$13:$D$62,MATCH(W14,光視_建具一覧表!$C$13:$C$62,0))),"0",INDEX(光視_建具一覧表!$D$13:$D$62,MATCH(W14,光視_建具一覧表!$C$13:$C$62,0)))</f>
        <v>0</v>
      </c>
      <c r="Y14" s="757" t="str">
        <f>IF(ISERROR(INDEX(光視_建具一覧表!$E$13:$E$62,MATCH(W14,光視_建具一覧表!$C$13:$C$62,0))),"0",INDEX(光視_建具一覧表!$E$13:$E$62,MATCH(W14,光視_建具一覧表!$C$13:$C$62,0)))</f>
        <v>0</v>
      </c>
      <c r="Z14" s="754">
        <f>ROUNDDOWN(+X14*Y14,3)</f>
        <v>0</v>
      </c>
      <c r="AA14" s="759"/>
      <c r="AB14" s="726"/>
    </row>
    <row r="15" spans="2:28" s="716" customFormat="1" ht="13.5" customHeight="1">
      <c r="B15" s="1783"/>
      <c r="C15" s="1787"/>
      <c r="D15" s="1788"/>
      <c r="E15" s="1784"/>
      <c r="F15" s="1784"/>
      <c r="G15" s="1784"/>
      <c r="H15" s="1784"/>
      <c r="I15" s="1784"/>
      <c r="J15" s="760"/>
      <c r="K15" s="761"/>
      <c r="L15" s="762"/>
      <c r="M15" s="752"/>
      <c r="N15" s="753" t="str">
        <f>IF(ISERROR(INDEX(光視_建具一覧表!$D$13:$D$62,MATCH(M15,光視_建具一覧表!$C$13:$C$62,0))),"0",INDEX(光視_建具一覧表!$D$13:$D$62,MATCH(M15,光視_建具一覧表!$C$13:$C$62,0)))</f>
        <v>0</v>
      </c>
      <c r="O15" s="753" t="str">
        <f>IF(ISERROR(INDEX(光視_建具一覧表!$E$13:$E$62,MATCH(M15,光視_建具一覧表!$C$13:$C$62,0))),"0",INDEX(光視_建具一覧表!$E$13:$E$62,MATCH(M15,光視_建具一覧表!$C$13:$C$62,0)))</f>
        <v>0</v>
      </c>
      <c r="P15" s="754">
        <f>ROUNDDOWN(+N15*O15,3)</f>
        <v>0</v>
      </c>
      <c r="Q15" s="763"/>
      <c r="R15" s="764"/>
      <c r="S15" s="753" t="str">
        <f>IF(ISERROR(INDEX(光視_建具一覧表!$D$13:$D$62,MATCH(R15,光視_建具一覧表!$C$13:$C$62,0))),"0",INDEX(光視_建具一覧表!$D$13:$D$62,MATCH(R15,光視_建具一覧表!$C$13:$C$62,0)))</f>
        <v>0</v>
      </c>
      <c r="T15" s="753" t="str">
        <f>IF(ISERROR(INDEX(光視_建具一覧表!$E$13:$E$62,MATCH(R15,光視_建具一覧表!$C$13:$C$62,0))),"0",INDEX(光視_建具一覧表!$E$13:$E$62,MATCH(R15,光視_建具一覧表!$C$13:$C$62,0)))</f>
        <v>0</v>
      </c>
      <c r="U15" s="754">
        <f>ROUNDDOWN(+S15*T15,3)</f>
        <v>0</v>
      </c>
      <c r="V15" s="765"/>
      <c r="W15" s="766"/>
      <c r="X15" s="753" t="str">
        <f>IF(ISERROR(INDEX(光視_建具一覧表!$D$13:$D$62,MATCH(W15,光視_建具一覧表!$C$13:$C$62,0))),"0",INDEX(光視_建具一覧表!$D$13:$D$62,MATCH(W15,光視_建具一覧表!$C$13:$C$62,0)))</f>
        <v>0</v>
      </c>
      <c r="Y15" s="753" t="str">
        <f>IF(ISERROR(INDEX(光視_建具一覧表!$E$13:$E$62,MATCH(W15,光視_建具一覧表!$C$13:$C$62,0))),"0",INDEX(光視_建具一覧表!$E$13:$E$62,MATCH(W15,光視_建具一覧表!$C$13:$C$62,0)))</f>
        <v>0</v>
      </c>
      <c r="Z15" s="754">
        <f>ROUNDDOWN(+X15*Y15,3)</f>
        <v>0</v>
      </c>
      <c r="AA15" s="726"/>
      <c r="AB15" s="726"/>
    </row>
    <row r="16" spans="2:28" s="716" customFormat="1" ht="13.5" customHeight="1">
      <c r="B16" s="1783"/>
      <c r="C16" s="1806" t="s">
        <v>979</v>
      </c>
      <c r="D16" s="1808">
        <f>IF(K25=0,0,ROUNDDOWN(+Z23/+K25,2))</f>
        <v>0</v>
      </c>
      <c r="E16" s="1810" t="str">
        <f>IF(P19=0,"-",ROUNDDOWN(+P19/+Z23,2))</f>
        <v>-</v>
      </c>
      <c r="F16" s="1812" t="str">
        <f>IF(P25=0,"-",ROUNDDOWN(+P25/+Z23,2))</f>
        <v>-</v>
      </c>
      <c r="G16" s="1812" t="str">
        <f>IF(U19=0,"-",ROUNDDOWN(U19/Z23,2))</f>
        <v>-</v>
      </c>
      <c r="H16" s="1812" t="str">
        <f>IF(U25=0,"-",ROUNDDOWN(+U25/+Z23,2))</f>
        <v>-</v>
      </c>
      <c r="I16" s="1812" t="str">
        <f>IF(Z19=0,"-",ROUNDDOWN(+Z19/+Z23,2))</f>
        <v>-</v>
      </c>
      <c r="J16" s="760"/>
      <c r="K16" s="761"/>
      <c r="L16" s="762"/>
      <c r="M16" s="752"/>
      <c r="N16" s="767" t="str">
        <f>IF(ISERROR(INDEX(光視_建具一覧表!$D$13:$D$62,MATCH(M16,光視_建具一覧表!$C$13:$C$62,0))),"0",INDEX(光視_建具一覧表!$D$13:$D$62,MATCH(M16,光視_建具一覧表!$C$13:$C$62,0)))</f>
        <v>0</v>
      </c>
      <c r="O16" s="753" t="str">
        <f>IF(ISERROR(INDEX(光視_建具一覧表!$E$13:$E$62,MATCH(M16,光視_建具一覧表!$C$13:$C$62,0))),"0",INDEX(光視_建具一覧表!$E$13:$E$62,MATCH(M16,光視_建具一覧表!$C$13:$C$62,0)))</f>
        <v>0</v>
      </c>
      <c r="P16" s="754">
        <f>ROUNDDOWN(+N16*O16,3)</f>
        <v>0</v>
      </c>
      <c r="Q16" s="763"/>
      <c r="R16" s="764"/>
      <c r="S16" s="767" t="str">
        <f>IF(ISERROR(INDEX(光視_建具一覧表!$D$13:$D$62,MATCH(R16,光視_建具一覧表!$C$13:$C$62,0))),"0",INDEX(光視_建具一覧表!$D$13:$D$62,MATCH(R16,光視_建具一覧表!$C$13:$C$62,0)))</f>
        <v>0</v>
      </c>
      <c r="T16" s="753" t="str">
        <f>IF(ISERROR(INDEX(光視_建具一覧表!$E$13:$E$62,MATCH(R16,光視_建具一覧表!$C$13:$C$62,0))),"0",INDEX(光視_建具一覧表!$E$13:$E$62,MATCH(R16,光視_建具一覧表!$C$13:$C$62,0)))</f>
        <v>0</v>
      </c>
      <c r="U16" s="754">
        <f>ROUNDDOWN(+S16*T16,3)</f>
        <v>0</v>
      </c>
      <c r="V16" s="765"/>
      <c r="W16" s="766"/>
      <c r="X16" s="767" t="str">
        <f>IF(ISERROR(INDEX(光視_建具一覧表!$D$13:$D$62,MATCH(W16,光視_建具一覧表!$C$13:$C$62,0))),"0",INDEX(光視_建具一覧表!$D$13:$D$62,MATCH(W16,光視_建具一覧表!$C$13:$C$62,0)))</f>
        <v>0</v>
      </c>
      <c r="Y16" s="753" t="str">
        <f>IF(ISERROR(INDEX(光視_建具一覧表!$E$13:$E$62,MATCH(W16,光視_建具一覧表!$C$13:$C$62,0))),"0",INDEX(光視_建具一覧表!$E$13:$E$62,MATCH(W16,光視_建具一覧表!$C$13:$C$62,0)))</f>
        <v>0</v>
      </c>
      <c r="Z16" s="754">
        <f>ROUNDDOWN(+X16*Y16,3)</f>
        <v>0</v>
      </c>
      <c r="AA16" s="726"/>
      <c r="AB16" s="726"/>
    </row>
    <row r="17" spans="2:28" s="716" customFormat="1" ht="13.5" customHeight="1">
      <c r="B17" s="1783"/>
      <c r="C17" s="1807"/>
      <c r="D17" s="1809"/>
      <c r="E17" s="1811"/>
      <c r="F17" s="1813"/>
      <c r="G17" s="1813"/>
      <c r="H17" s="1813"/>
      <c r="I17" s="1813"/>
      <c r="J17" s="760"/>
      <c r="K17" s="761"/>
      <c r="L17" s="762"/>
      <c r="M17" s="752"/>
      <c r="N17" s="767" t="str">
        <f>IF(ISERROR(INDEX(光視_建具一覧表!$D$13:$D$62,MATCH(M17,光視_建具一覧表!$C$13:$C$62,0))),"0",INDEX(光視_建具一覧表!$D$13:$D$62,MATCH(M17,光視_建具一覧表!$C$13:$C$62,0)))</f>
        <v>0</v>
      </c>
      <c r="O17" s="753" t="str">
        <f>IF(ISERROR(INDEX(光視_建具一覧表!$E$13:$E$62,MATCH(M17,光視_建具一覧表!$C$13:$C$62,0))),"0",INDEX(光視_建具一覧表!$E$13:$E$62,MATCH(M17,光視_建具一覧表!$C$13:$C$62,0)))</f>
        <v>0</v>
      </c>
      <c r="P17" s="754">
        <f>ROUNDDOWN(+N17*O17,3)</f>
        <v>0</v>
      </c>
      <c r="Q17" s="755"/>
      <c r="R17" s="764"/>
      <c r="S17" s="767" t="str">
        <f>IF(ISERROR(INDEX(光視_建具一覧表!$D$13:$D$62,MATCH(R17,光視_建具一覧表!$C$13:$C$62,0))),"0",INDEX(光視_建具一覧表!$D$13:$D$62,MATCH(R17,光視_建具一覧表!$C$13:$C$62,0)))</f>
        <v>0</v>
      </c>
      <c r="T17" s="753" t="str">
        <f>IF(ISERROR(INDEX(光視_建具一覧表!$E$13:$E$62,MATCH(R17,光視_建具一覧表!$C$13:$C$62,0))),"0",INDEX(光視_建具一覧表!$E$13:$E$62,MATCH(R17,光視_建具一覧表!$C$13:$C$62,0)))</f>
        <v>0</v>
      </c>
      <c r="U17" s="754">
        <f>ROUNDDOWN(+S17*T17,3)</f>
        <v>0</v>
      </c>
      <c r="V17" s="762"/>
      <c r="W17" s="766"/>
      <c r="X17" s="767" t="str">
        <f>IF(ISERROR(INDEX(光視_建具一覧表!$D$13:$D$62,MATCH(W17,光視_建具一覧表!$C$13:$C$62,0))),"0",INDEX(光視_建具一覧表!$D$13:$D$62,MATCH(W17,光視_建具一覧表!$C$13:$C$62,0)))</f>
        <v>0</v>
      </c>
      <c r="Y17" s="753" t="str">
        <f>IF(ISERROR(INDEX(光視_建具一覧表!$E$13:$E$62,MATCH(W17,光視_建具一覧表!$C$13:$C$62,0))),"0",INDEX(光視_建具一覧表!$E$13:$E$62,MATCH(W17,光視_建具一覧表!$C$13:$C$62,0)))</f>
        <v>0</v>
      </c>
      <c r="Z17" s="754">
        <f>ROUNDDOWN(+X17*Y17,3)</f>
        <v>0</v>
      </c>
      <c r="AA17" s="759"/>
      <c r="AB17" s="726"/>
    </row>
    <row r="18" spans="2:28" s="716" customFormat="1" ht="13.5" customHeight="1">
      <c r="B18" s="1783"/>
      <c r="C18" s="1789" t="s">
        <v>980</v>
      </c>
      <c r="D18" s="1791">
        <f>IF(D16-$Y$9/100&lt;0,0,D16-$Y$9/100)</f>
        <v>0</v>
      </c>
      <c r="E18" s="1793" t="str">
        <f>IF(E16="-","-",IF(E16-$Y$9/100&lt;0,0,IF(E16=1,1,E16-$Y$9/100)))</f>
        <v>-</v>
      </c>
      <c r="F18" s="1795" t="str">
        <f>IF(F16="-","-",IF(F16-$Y$9/100&lt;0,0,IF(F16=1,1,F16-$Y$9/100)))</f>
        <v>-</v>
      </c>
      <c r="G18" s="1795" t="str">
        <f>IF(G16="-","-",IF(G16-$Y$9/100&lt;0,0,IF(G16=1,1,G16-$Y$9/100)))</f>
        <v>-</v>
      </c>
      <c r="H18" s="1795" t="str">
        <f>IF(H16="-","-",IF(H16-$Y$9/100&lt;0,0,IF(H16=1,1,H16-$Y$9/100)))</f>
        <v>-</v>
      </c>
      <c r="I18" s="1795" t="str">
        <f>IF(I16="-","-",IF(I16-$Y$9/100&lt;0,0,IF(I16=1,1,I16-$Y$9/100)))</f>
        <v>-</v>
      </c>
      <c r="J18" s="760"/>
      <c r="K18" s="761"/>
      <c r="L18" s="762"/>
      <c r="M18" s="768"/>
      <c r="N18" s="769" t="str">
        <f>IF(ISERROR(INDEX(光視_建具一覧表!$D$13:$D$62,MATCH(M18,光視_建具一覧表!$C$13:$C$62,0))),"0",INDEX(光視_建具一覧表!$D$13:$D$62,MATCH(M18,光視_建具一覧表!$C$13:$C$62,0)))</f>
        <v>0</v>
      </c>
      <c r="O18" s="770" t="str">
        <f>IF(ISERROR(INDEX(光視_建具一覧表!$E$13:$E$62,MATCH(M18,光視_建具一覧表!$C$13:$C$62,0))),"0",INDEX(光視_建具一覧表!$E$13:$E$62,MATCH(M18,光視_建具一覧表!$C$13:$C$62,0)))</f>
        <v>0</v>
      </c>
      <c r="P18" s="771">
        <f>ROUNDDOWN(+N18*O18,3)</f>
        <v>0</v>
      </c>
      <c r="Q18" s="763"/>
      <c r="R18" s="772"/>
      <c r="S18" s="773" t="str">
        <f>IF(ISERROR(INDEX(光視_建具一覧表!$D$13:$D$62,MATCH(R18,光視_建具一覧表!$C$13:$C$62,0))),"0",INDEX(光視_建具一覧表!$D$13:$D$62,MATCH(R18,光視_建具一覧表!$C$13:$C$62,0)))</f>
        <v>0</v>
      </c>
      <c r="T18" s="774" t="str">
        <f>IF(ISERROR(INDEX(光視_建具一覧表!$E$13:$E$62,MATCH(R18,光視_建具一覧表!$C$13:$C$62,0))),"0",INDEX(光視_建具一覧表!$E$13:$E$62,MATCH(R18,光視_建具一覧表!$C$13:$C$62,0)))</f>
        <v>0</v>
      </c>
      <c r="U18" s="771">
        <f>ROUNDDOWN(+S18*T18,3)</f>
        <v>0</v>
      </c>
      <c r="V18" s="775"/>
      <c r="W18" s="776"/>
      <c r="X18" s="773" t="str">
        <f>IF(ISERROR(INDEX(光視_建具一覧表!$D$13:$D$62,MATCH(W18,光視_建具一覧表!$C$13:$C$62,0))),"0",INDEX(光視_建具一覧表!$D$13:$D$62,MATCH(W18,光視_建具一覧表!$C$13:$C$62,0)))</f>
        <v>0</v>
      </c>
      <c r="Y18" s="774" t="str">
        <f>IF(ISERROR(INDEX(光視_建具一覧表!$E$13:$E$62,MATCH(W18,光視_建具一覧表!$C$13:$C$62,0))),"0",INDEX(光視_建具一覧表!$E$13:$E$62,MATCH(W18,光視_建具一覧表!$C$13:$C$62,0)))</f>
        <v>0</v>
      </c>
      <c r="Z18" s="771">
        <f>ROUNDDOWN(+X18*Y18,3)</f>
        <v>0</v>
      </c>
      <c r="AA18" s="726"/>
      <c r="AB18" s="726"/>
    </row>
    <row r="19" spans="2:28" s="716" customFormat="1" ht="13.5" customHeight="1">
      <c r="B19" s="1783"/>
      <c r="C19" s="1790"/>
      <c r="D19" s="1792"/>
      <c r="E19" s="1794"/>
      <c r="F19" s="1796"/>
      <c r="G19" s="1796"/>
      <c r="H19" s="1796"/>
      <c r="I19" s="1796"/>
      <c r="J19" s="760"/>
      <c r="K19" s="761"/>
      <c r="L19" s="777"/>
      <c r="M19" s="778"/>
      <c r="N19" s="779"/>
      <c r="O19" s="779"/>
      <c r="P19" s="780">
        <f>ROUNDDOWN(SUM(P14:P18),2)</f>
        <v>0</v>
      </c>
      <c r="Q19" s="781"/>
      <c r="R19" s="782"/>
      <c r="S19" s="783"/>
      <c r="T19" s="783"/>
      <c r="U19" s="780">
        <f>ROUNDDOWN(SUM(U14:U18),2)</f>
        <v>0</v>
      </c>
      <c r="V19" s="781"/>
      <c r="W19" s="784"/>
      <c r="X19" s="783"/>
      <c r="Y19" s="783"/>
      <c r="Z19" s="780">
        <f>ROUNDDOWN(SUM(Z14:Z18),2)</f>
        <v>0</v>
      </c>
      <c r="AA19" s="726"/>
      <c r="AB19" s="726"/>
    </row>
    <row r="20" spans="2:28" s="716" customFormat="1" ht="13.5" customHeight="1">
      <c r="B20" s="1783"/>
      <c r="C20" s="785"/>
      <c r="D20" s="786"/>
      <c r="E20" s="787"/>
      <c r="F20" s="787"/>
      <c r="G20" s="787"/>
      <c r="H20" s="787"/>
      <c r="I20" s="788"/>
      <c r="J20" s="760"/>
      <c r="K20" s="761"/>
      <c r="L20" s="789" t="s">
        <v>975</v>
      </c>
      <c r="M20" s="790"/>
      <c r="N20" s="753" t="str">
        <f>IF(ISERROR(INDEX(光視_建具一覧表!$D$13:$D$62,MATCH(M20,光視_建具一覧表!$C$13:$C$62,0))),"0",INDEX(光視_建具一覧表!$D$13:$D$62,MATCH(M20,光視_建具一覧表!$C$13:$C$62,0)))</f>
        <v>0</v>
      </c>
      <c r="O20" s="753" t="str">
        <f>IF(ISERROR(INDEX(光視_建具一覧表!$E$13:$E$62,MATCH(M20,光視_建具一覧表!$C$13:$C$62,0))),"0",INDEX(光視_建具一覧表!$E$13:$E$62,MATCH(M20,光視_建具一覧表!$C$13:$C$62,0)))</f>
        <v>0</v>
      </c>
      <c r="P20" s="754">
        <f>ROUNDDOWN(+N20*O20,3)</f>
        <v>0</v>
      </c>
      <c r="Q20" s="791" t="s">
        <v>977</v>
      </c>
      <c r="R20" s="764"/>
      <c r="S20" s="757" t="str">
        <f>IF(ISERROR(INDEX(光視_建具一覧表!$D$13:$D$62,MATCH(R20,光視_建具一覧表!$C$13:$C$62,0))),"0",INDEX(光視_建具一覧表!$D$13:$D$62,MATCH(R20,光視_建具一覧表!$C$13:$C$62,0)))</f>
        <v>0</v>
      </c>
      <c r="T20" s="757" t="str">
        <f>IF(ISERROR(INDEX(光視_建具一覧表!$E$13:$E$62,MATCH(R20,光視_建具一覧表!$C$13:$C$62,0))),"0",INDEX(光視_建具一覧表!$E$13:$E$62,MATCH(R20,光視_建具一覧表!$C$13:$C$62,0)))</f>
        <v>0</v>
      </c>
      <c r="U20" s="754">
        <f>ROUNDDOWN(+S20*T20,3)</f>
        <v>0</v>
      </c>
      <c r="V20" s="792"/>
      <c r="X20" s="793"/>
      <c r="Y20" s="793"/>
      <c r="Z20" s="735"/>
      <c r="AA20" s="726"/>
      <c r="AB20" s="726"/>
    </row>
    <row r="21" spans="2:28" s="716" customFormat="1" ht="13.5" customHeight="1">
      <c r="B21" s="1783"/>
      <c r="C21" s="794"/>
      <c r="D21" s="726"/>
      <c r="E21" s="795"/>
      <c r="F21" s="795"/>
      <c r="G21" s="795"/>
      <c r="H21" s="795"/>
      <c r="I21" s="796"/>
      <c r="J21" s="760"/>
      <c r="K21" s="761"/>
      <c r="L21" s="797"/>
      <c r="M21" s="752"/>
      <c r="N21" s="753" t="str">
        <f>IF(ISERROR(INDEX(光視_建具一覧表!$D$13:$D$62,MATCH(M21,光視_建具一覧表!$C$13:$C$62,0))),"0",INDEX(光視_建具一覧表!$D$13:$D$62,MATCH(M21,光視_建具一覧表!$C$13:$C$62,0)))</f>
        <v>0</v>
      </c>
      <c r="O21" s="753" t="str">
        <f>IF(ISERROR(INDEX(光視_建具一覧表!$E$13:$E$62,MATCH(M21,光視_建具一覧表!$C$13:$C$62,0))),"0",INDEX(光視_建具一覧表!$E$13:$E$62,MATCH(M21,光視_建具一覧表!$C$13:$C$62,0)))</f>
        <v>0</v>
      </c>
      <c r="P21" s="754">
        <f>ROUNDDOWN(+N21*O21,3)</f>
        <v>0</v>
      </c>
      <c r="Q21" s="763"/>
      <c r="R21" s="764"/>
      <c r="S21" s="753" t="str">
        <f>IF(ISERROR(INDEX(光視_建具一覧表!$D$13:$D$62,MATCH(R21,光視_建具一覧表!$C$13:$C$62,0))),"0",INDEX(光視_建具一覧表!$D$13:$D$62,MATCH(R21,光視_建具一覧表!$C$13:$C$62,0)))</f>
        <v>0</v>
      </c>
      <c r="T21" s="753" t="str">
        <f>IF(ISERROR(INDEX(光視_建具一覧表!$E$13:$E$62,MATCH(R21,光視_建具一覧表!$C$13:$C$62,0))),"0",INDEX(光視_建具一覧表!$E$13:$E$62,MATCH(R21,光視_建具一覧表!$C$13:$C$62,0)))</f>
        <v>0</v>
      </c>
      <c r="U21" s="754">
        <f>ROUNDDOWN(+S21*T21,3)</f>
        <v>0</v>
      </c>
      <c r="V21" s="775"/>
      <c r="X21" s="798"/>
      <c r="Y21" s="798"/>
      <c r="Z21" s="740"/>
      <c r="AA21" s="726"/>
      <c r="AB21" s="726"/>
    </row>
    <row r="22" spans="2:28" s="716" customFormat="1" ht="13.5" customHeight="1">
      <c r="B22" s="1783"/>
      <c r="C22" s="1797"/>
      <c r="D22" s="1798"/>
      <c r="E22" s="1798"/>
      <c r="F22" s="1798"/>
      <c r="G22" s="1798"/>
      <c r="H22" s="1798"/>
      <c r="I22" s="1799"/>
      <c r="J22" s="760"/>
      <c r="K22" s="761"/>
      <c r="L22" s="797"/>
      <c r="M22" s="752"/>
      <c r="N22" s="767" t="str">
        <f>IF(ISERROR(INDEX(光視_建具一覧表!$D$13:$D$62,MATCH(M22,光視_建具一覧表!$C$13:$C$62,0))),"0",INDEX(光視_建具一覧表!$D$13:$D$62,MATCH(M22,光視_建具一覧表!$C$13:$C$62,0)))</f>
        <v>0</v>
      </c>
      <c r="O22" s="753" t="str">
        <f>IF(ISERROR(INDEX(光視_建具一覧表!$E$13:$E$62,MATCH(M22,光視_建具一覧表!$C$13:$C$62,0))),"0",INDEX(光視_建具一覧表!$E$13:$E$62,MATCH(M22,光視_建具一覧表!$C$13:$C$62,0)))</f>
        <v>0</v>
      </c>
      <c r="P22" s="754">
        <f>ROUNDDOWN(+N22*O22,3)</f>
        <v>0</v>
      </c>
      <c r="Q22" s="763"/>
      <c r="R22" s="764"/>
      <c r="S22" s="767" t="str">
        <f>IF(ISERROR(INDEX(光視_建具一覧表!$D$13:$D$62,MATCH(R22,光視_建具一覧表!$C$13:$C$62,0))),"0",INDEX(光視_建具一覧表!$D$13:$D$62,MATCH(R22,光視_建具一覧表!$C$13:$C$62,0)))</f>
        <v>0</v>
      </c>
      <c r="T22" s="753" t="str">
        <f>IF(ISERROR(INDEX(光視_建具一覧表!$E$13:$E$62,MATCH(R22,光視_建具一覧表!$C$13:$C$62,0))),"0",INDEX(光視_建具一覧表!$E$13:$E$62,MATCH(R22,光視_建具一覧表!$C$13:$C$62,0)))</f>
        <v>0</v>
      </c>
      <c r="U22" s="754">
        <f>ROUNDDOWN(+S22*T22,3)</f>
        <v>0</v>
      </c>
      <c r="V22" s="775"/>
      <c r="X22" s="798"/>
      <c r="Y22" s="798"/>
      <c r="Z22" s="799"/>
      <c r="AA22" s="726"/>
      <c r="AB22" s="726"/>
    </row>
    <row r="23" spans="2:28" s="716" customFormat="1" ht="13.5" customHeight="1">
      <c r="B23" s="1783"/>
      <c r="C23" s="1797"/>
      <c r="D23" s="1798"/>
      <c r="E23" s="1798"/>
      <c r="F23" s="1798"/>
      <c r="G23" s="1798"/>
      <c r="H23" s="1798"/>
      <c r="I23" s="1799"/>
      <c r="J23" s="760"/>
      <c r="K23" s="761"/>
      <c r="L23" s="797"/>
      <c r="M23" s="752"/>
      <c r="N23" s="767" t="str">
        <f>IF(ISERROR(INDEX(光視_建具一覧表!$D$13:$D$62,MATCH(M23,光視_建具一覧表!$C$13:$C$62,0))),"0",INDEX(光視_建具一覧表!$D$13:$D$62,MATCH(M23,光視_建具一覧表!$C$13:$C$62,0)))</f>
        <v>0</v>
      </c>
      <c r="O23" s="753" t="str">
        <f>IF(ISERROR(INDEX(光視_建具一覧表!$E$13:$E$62,MATCH(M23,光視_建具一覧表!$C$13:$C$62,0))),"0",INDEX(光視_建具一覧表!$E$13:$E$62,MATCH(M23,光視_建具一覧表!$C$13:$C$62,0)))</f>
        <v>0</v>
      </c>
      <c r="P23" s="754">
        <f>ROUNDDOWN(+N23*O23,3)</f>
        <v>0</v>
      </c>
      <c r="Q23" s="763"/>
      <c r="R23" s="764"/>
      <c r="S23" s="767" t="str">
        <f>IF(ISERROR(INDEX(光視_建具一覧表!$D$13:$D$62,MATCH(R23,光視_建具一覧表!$C$13:$C$62,0))),"0",INDEX(光視_建具一覧表!$D$13:$D$62,MATCH(R23,光視_建具一覧表!$C$13:$C$62,0)))</f>
        <v>0</v>
      </c>
      <c r="T23" s="753" t="str">
        <f>IF(ISERROR(INDEX(光視_建具一覧表!$E$13:$E$62,MATCH(R23,光視_建具一覧表!$C$13:$C$62,0))),"0",INDEX(光視_建具一覧表!$E$13:$E$62,MATCH(R23,光視_建具一覧表!$C$13:$C$62,0)))</f>
        <v>0</v>
      </c>
      <c r="U23" s="754">
        <f>ROUNDDOWN(+S23*T23,3)</f>
        <v>0</v>
      </c>
      <c r="V23" s="792"/>
      <c r="X23" s="798"/>
      <c r="Y23" s="798" t="s">
        <v>969</v>
      </c>
      <c r="Z23" s="1803">
        <f>+P19+P25+U19+U25+Z19</f>
        <v>0</v>
      </c>
      <c r="AA23" s="726"/>
      <c r="AB23" s="726"/>
    </row>
    <row r="24" spans="2:28" s="716" customFormat="1" ht="13.5" customHeight="1">
      <c r="B24" s="1783"/>
      <c r="C24" s="1797"/>
      <c r="D24" s="1798"/>
      <c r="E24" s="1798"/>
      <c r="F24" s="1798"/>
      <c r="G24" s="1798"/>
      <c r="H24" s="1798"/>
      <c r="I24" s="1799"/>
      <c r="J24" s="800"/>
      <c r="K24" s="801"/>
      <c r="L24" s="797"/>
      <c r="M24" s="802"/>
      <c r="N24" s="773" t="str">
        <f>IF(ISERROR(INDEX(光視_建具一覧表!$D$13:$D$62,MATCH(M24,光視_建具一覧表!$C$13:$C$62,0))),"0",INDEX(光視_建具一覧表!$D$13:$D$62,MATCH(M24,光視_建具一覧表!$C$13:$C$62,0)))</f>
        <v>0</v>
      </c>
      <c r="O24" s="774" t="str">
        <f>IF(ISERROR(INDEX(光視_建具一覧表!$E$13:$E$62,MATCH(M24,光視_建具一覧表!$C$13:$C$62,0))),"0",INDEX(光視_建具一覧表!$E$13:$E$62,MATCH(M24,光視_建具一覧表!$C$13:$C$62,0)))</f>
        <v>0</v>
      </c>
      <c r="P24" s="771">
        <f>ROUNDDOWN(+N24*O24,3)</f>
        <v>0</v>
      </c>
      <c r="Q24" s="763"/>
      <c r="R24" s="772"/>
      <c r="S24" s="773" t="str">
        <f>IF(ISERROR(INDEX(光視_建具一覧表!$D$13:$D$62,MATCH(R24,光視_建具一覧表!$C$13:$C$62,0))),"0",INDEX(光視_建具一覧表!$D$13:$D$62,MATCH(R24,光視_建具一覧表!$C$13:$C$62,0)))</f>
        <v>0</v>
      </c>
      <c r="T24" s="774" t="str">
        <f>IF(ISERROR(INDEX(光視_建具一覧表!$E$13:$E$62,MATCH(R24,光視_建具一覧表!$C$13:$C$62,0))),"0",INDEX(光視_建具一覧表!$E$13:$E$62,MATCH(R24,光視_建具一覧表!$C$13:$C$62,0)))</f>
        <v>0</v>
      </c>
      <c r="U24" s="771">
        <f>ROUNDDOWN(+S24*T24,3)</f>
        <v>0</v>
      </c>
      <c r="V24" s="775"/>
      <c r="X24" s="798"/>
      <c r="Y24" s="798" t="s">
        <v>981</v>
      </c>
      <c r="Z24" s="1804"/>
      <c r="AA24" s="726"/>
      <c r="AB24" s="726"/>
    </row>
    <row r="25" spans="2:28" s="716" customFormat="1" ht="13.5" customHeight="1">
      <c r="B25" s="1784"/>
      <c r="C25" s="1800"/>
      <c r="D25" s="1801"/>
      <c r="E25" s="1801"/>
      <c r="F25" s="1801"/>
      <c r="G25" s="1801"/>
      <c r="H25" s="1801"/>
      <c r="I25" s="1802"/>
      <c r="J25" s="803" t="s">
        <v>969</v>
      </c>
      <c r="K25" s="804">
        <f>SUM(K14:K24)</f>
        <v>0</v>
      </c>
      <c r="L25" s="805"/>
      <c r="M25" s="806"/>
      <c r="N25" s="783"/>
      <c r="O25" s="783"/>
      <c r="P25" s="780">
        <f>ROUNDDOWN(SUM(P20:P24),2)</f>
        <v>0</v>
      </c>
      <c r="Q25" s="781"/>
      <c r="R25" s="782"/>
      <c r="S25" s="783"/>
      <c r="T25" s="783"/>
      <c r="U25" s="780">
        <f>ROUNDDOWN(SUM(U20:U24),2)</f>
        <v>0</v>
      </c>
      <c r="V25" s="807"/>
      <c r="W25" s="808"/>
      <c r="X25" s="779"/>
      <c r="Y25" s="779"/>
      <c r="Z25" s="1805"/>
      <c r="AA25" s="726"/>
      <c r="AB25" s="726"/>
    </row>
    <row r="27" spans="2:28" s="716" customFormat="1" ht="18" customHeight="1">
      <c r="B27" s="716" t="s">
        <v>982</v>
      </c>
      <c r="C27" s="716" t="s">
        <v>983</v>
      </c>
    </row>
    <row r="28" spans="2:28" s="716" customFormat="1" ht="18" customHeight="1">
      <c r="C28" s="809" t="s">
        <v>984</v>
      </c>
    </row>
    <row r="29" spans="2:28" s="716" customFormat="1" ht="18" customHeight="1">
      <c r="B29" s="716" t="s">
        <v>982</v>
      </c>
      <c r="C29" s="716" t="s">
        <v>985</v>
      </c>
    </row>
    <row r="30" spans="2:28" s="716" customFormat="1" ht="18" customHeight="1"/>
  </sheetData>
  <sheetProtection algorithmName="SHA-512" hashValue="hw2NGC2xBY7llDZNj6gZCAhv5j7IxvVPg51HE04LPAwfkio9IsIuIyT1ns7DLmus1MlaK4WdhNgMeqtDa2yAnA==" saltValue="3uFbNsxTyDGuyUtV2vInUw==" spinCount="100000" sheet="1" objects="1" scenarios="1"/>
  <protectedRanges>
    <protectedRange sqref="Y9 C22:I25 J14:K24 M14:M18 M20:M24 R14:R18 R20:R24 W14:W18" name="範囲1"/>
  </protectedRanges>
  <mergeCells count="32">
    <mergeCell ref="H18:H19"/>
    <mergeCell ref="I18:I19"/>
    <mergeCell ref="C22:I25"/>
    <mergeCell ref="Z23:Z25"/>
    <mergeCell ref="I14:I15"/>
    <mergeCell ref="C16:C17"/>
    <mergeCell ref="D16:D17"/>
    <mergeCell ref="E16:E17"/>
    <mergeCell ref="F16:F17"/>
    <mergeCell ref="G16:G17"/>
    <mergeCell ref="H16:H17"/>
    <mergeCell ref="I16:I17"/>
    <mergeCell ref="H14:H15"/>
    <mergeCell ref="B14:B25"/>
    <mergeCell ref="C14:D15"/>
    <mergeCell ref="E14:E15"/>
    <mergeCell ref="F14:F15"/>
    <mergeCell ref="G14:G15"/>
    <mergeCell ref="C18:C19"/>
    <mergeCell ref="D18:D19"/>
    <mergeCell ref="E18:E19"/>
    <mergeCell ref="F18:F19"/>
    <mergeCell ref="G18:G19"/>
    <mergeCell ref="C11:D13"/>
    <mergeCell ref="E11:I13"/>
    <mergeCell ref="L11:Z11"/>
    <mergeCell ref="M12:M13"/>
    <mergeCell ref="N12:O12"/>
    <mergeCell ref="R12:R13"/>
    <mergeCell ref="S12:T12"/>
    <mergeCell ref="W12:W13"/>
    <mergeCell ref="X12:Y12"/>
  </mergeCells>
  <phoneticPr fontId="4"/>
  <dataValidations count="1">
    <dataValidation allowBlank="1" showInputMessage="1" showErrorMessage="1" prompt="建具記号は_x000a_「光視_建具一覧表」シートで入力した記号と同じものを入力してください" sqref="M14" xr:uid="{0A8AA12A-5D22-4873-9396-0851942DBA5E}"/>
  </dataValidations>
  <pageMargins left="0.59055118110236227" right="0.19685039370078741" top="0.59055118110236227" bottom="0.39370078740157483" header="0" footer="0.23622047244094491"/>
  <pageSetup paperSize="9" scale="52" firstPageNumber="12" orientation="portrait" blackAndWhite="1" useFirstPageNumber="1" r:id="rId1"/>
  <headerFooter alignWithMargins="0">
    <oddHeader xml:space="preserve">&amp;R
</oddHeader>
    <oddFooter>&amp;R&amp;16株式会社都市建築確認センター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B3CC1-2BC9-48EF-84AF-B391C94D848E}">
  <sheetPr>
    <tabColor rgb="FF00B050"/>
    <pageSetUpPr fitToPage="1"/>
  </sheetPr>
  <dimension ref="B2:H62"/>
  <sheetViews>
    <sheetView showGridLines="0" view="pageBreakPreview" zoomScaleNormal="100" zoomScaleSheetLayoutView="100" workbookViewId="0">
      <selection activeCell="H21" sqref="H21"/>
    </sheetView>
  </sheetViews>
  <sheetFormatPr defaultRowHeight="13.5"/>
  <cols>
    <col min="1" max="1" width="2.625" style="810" customWidth="1"/>
    <col min="2" max="2" width="4.625" style="810" customWidth="1"/>
    <col min="3" max="3" width="10.625" style="810" customWidth="1"/>
    <col min="4" max="5" width="9" style="810"/>
    <col min="6" max="6" width="12.625" style="810" customWidth="1"/>
    <col min="7" max="7" width="22.5" style="810" customWidth="1"/>
    <col min="8" max="8" width="26.375" style="810" customWidth="1"/>
    <col min="9" max="9" width="4.875" style="810" customWidth="1"/>
    <col min="10" max="10" width="4.5" style="810" customWidth="1"/>
    <col min="11" max="11" width="4.125" style="810" customWidth="1"/>
    <col min="12" max="16384" width="9" style="810"/>
  </cols>
  <sheetData>
    <row r="2" spans="2:8">
      <c r="F2" s="811"/>
      <c r="H2" s="812" t="s">
        <v>986</v>
      </c>
    </row>
    <row r="3" spans="2:8" ht="21" customHeight="1">
      <c r="B3" s="813" t="s">
        <v>987</v>
      </c>
      <c r="C3" s="814"/>
      <c r="D3" s="814"/>
      <c r="E3" s="814"/>
      <c r="F3" s="814"/>
      <c r="G3" s="814"/>
      <c r="H3" s="814"/>
    </row>
    <row r="4" spans="2:8" ht="8.25" customHeight="1"/>
    <row r="5" spans="2:8" ht="20.100000000000001" customHeight="1">
      <c r="B5" s="815" t="s">
        <v>956</v>
      </c>
      <c r="C5" s="816"/>
      <c r="D5" s="814"/>
      <c r="E5" s="814"/>
      <c r="F5" s="814"/>
      <c r="G5" s="814"/>
    </row>
    <row r="6" spans="2:8" ht="15" customHeight="1">
      <c r="B6" s="815" t="s">
        <v>957</v>
      </c>
    </row>
    <row r="7" spans="2:8" ht="15" customHeight="1"/>
    <row r="8" spans="2:8" ht="20.100000000000001" customHeight="1">
      <c r="B8" s="814" t="s">
        <v>988</v>
      </c>
    </row>
    <row r="9" spans="2:8" ht="6.95" customHeight="1">
      <c r="C9" s="817"/>
    </row>
    <row r="10" spans="2:8" ht="14.25" customHeight="1">
      <c r="B10" s="818"/>
      <c r="C10" s="818"/>
      <c r="D10" s="819" t="s">
        <v>989</v>
      </c>
      <c r="E10" s="818"/>
      <c r="F10" s="818"/>
      <c r="G10" s="818"/>
      <c r="H10" s="820"/>
    </row>
    <row r="11" spans="2:8" s="815" customFormat="1" ht="13.5" customHeight="1">
      <c r="B11" s="1816" t="s">
        <v>990</v>
      </c>
      <c r="C11" s="1818" t="s">
        <v>991</v>
      </c>
      <c r="D11" s="1820" t="s">
        <v>992</v>
      </c>
      <c r="E11" s="1820"/>
      <c r="F11" s="821" t="s">
        <v>993</v>
      </c>
      <c r="G11" s="1816" t="s">
        <v>2</v>
      </c>
      <c r="H11" s="1821"/>
    </row>
    <row r="12" spans="2:8" s="815" customFormat="1" ht="13.5" customHeight="1">
      <c r="B12" s="1817"/>
      <c r="C12" s="1819"/>
      <c r="D12" s="822" t="s">
        <v>994</v>
      </c>
      <c r="E12" s="823" t="s">
        <v>995</v>
      </c>
      <c r="F12" s="824" t="s">
        <v>996</v>
      </c>
      <c r="G12" s="1817"/>
      <c r="H12" s="1822"/>
    </row>
    <row r="13" spans="2:8" s="815" customFormat="1" ht="13.5" customHeight="1">
      <c r="B13" s="825">
        <v>1</v>
      </c>
      <c r="C13" s="826"/>
      <c r="D13" s="827"/>
      <c r="E13" s="828"/>
      <c r="F13" s="829">
        <f t="shared" ref="F13:F62" si="0">D13*E13</f>
        <v>0</v>
      </c>
      <c r="G13" s="1823"/>
      <c r="H13" s="1824"/>
    </row>
    <row r="14" spans="2:8" s="815" customFormat="1" ht="13.5" customHeight="1">
      <c r="B14" s="830">
        <v>2</v>
      </c>
      <c r="C14" s="831"/>
      <c r="D14" s="832"/>
      <c r="E14" s="833"/>
      <c r="F14" s="829">
        <f t="shared" si="0"/>
        <v>0</v>
      </c>
      <c r="G14" s="1814"/>
      <c r="H14" s="1815"/>
    </row>
    <row r="15" spans="2:8" s="815" customFormat="1" ht="13.5" customHeight="1">
      <c r="B15" s="830">
        <v>3</v>
      </c>
      <c r="C15" s="831"/>
      <c r="D15" s="832"/>
      <c r="E15" s="833"/>
      <c r="F15" s="829">
        <f t="shared" si="0"/>
        <v>0</v>
      </c>
      <c r="G15" s="1814"/>
      <c r="H15" s="1815"/>
    </row>
    <row r="16" spans="2:8" s="815" customFormat="1" ht="13.5" customHeight="1">
      <c r="B16" s="830">
        <v>4</v>
      </c>
      <c r="C16" s="834"/>
      <c r="D16" s="832"/>
      <c r="E16" s="833"/>
      <c r="F16" s="829">
        <f t="shared" si="0"/>
        <v>0</v>
      </c>
      <c r="G16" s="1814"/>
      <c r="H16" s="1815"/>
    </row>
    <row r="17" spans="2:8" s="815" customFormat="1" ht="13.5" customHeight="1">
      <c r="B17" s="830">
        <v>5</v>
      </c>
      <c r="C17" s="834"/>
      <c r="D17" s="832"/>
      <c r="E17" s="833"/>
      <c r="F17" s="829">
        <f t="shared" si="0"/>
        <v>0</v>
      </c>
      <c r="G17" s="1814"/>
      <c r="H17" s="1815"/>
    </row>
    <row r="18" spans="2:8" s="815" customFormat="1" ht="13.5" customHeight="1">
      <c r="B18" s="830">
        <v>6</v>
      </c>
      <c r="C18" s="834"/>
      <c r="D18" s="832"/>
      <c r="E18" s="833"/>
      <c r="F18" s="829">
        <f t="shared" si="0"/>
        <v>0</v>
      </c>
      <c r="G18" s="1814"/>
      <c r="H18" s="1815"/>
    </row>
    <row r="19" spans="2:8" s="815" customFormat="1" ht="13.5" customHeight="1">
      <c r="B19" s="830">
        <v>7</v>
      </c>
      <c r="C19" s="834"/>
      <c r="D19" s="832"/>
      <c r="E19" s="833"/>
      <c r="F19" s="829">
        <f t="shared" si="0"/>
        <v>0</v>
      </c>
      <c r="G19" s="1814"/>
      <c r="H19" s="1815"/>
    </row>
    <row r="20" spans="2:8" s="815" customFormat="1" ht="13.5" customHeight="1">
      <c r="B20" s="830">
        <v>8</v>
      </c>
      <c r="C20" s="834"/>
      <c r="D20" s="832"/>
      <c r="E20" s="833"/>
      <c r="F20" s="829">
        <f t="shared" si="0"/>
        <v>0</v>
      </c>
      <c r="G20" s="1814"/>
      <c r="H20" s="1815"/>
    </row>
    <row r="21" spans="2:8" s="815" customFormat="1" ht="13.5" customHeight="1">
      <c r="B21" s="830">
        <v>9</v>
      </c>
      <c r="C21" s="834"/>
      <c r="D21" s="832"/>
      <c r="E21" s="833"/>
      <c r="F21" s="829">
        <f t="shared" si="0"/>
        <v>0</v>
      </c>
      <c r="G21" s="1814"/>
      <c r="H21" s="1815"/>
    </row>
    <row r="22" spans="2:8" s="815" customFormat="1" ht="13.5" customHeight="1">
      <c r="B22" s="830">
        <v>10</v>
      </c>
      <c r="C22" s="834"/>
      <c r="D22" s="832"/>
      <c r="E22" s="833"/>
      <c r="F22" s="829">
        <f t="shared" si="0"/>
        <v>0</v>
      </c>
      <c r="G22" s="1814"/>
      <c r="H22" s="1815"/>
    </row>
    <row r="23" spans="2:8" s="815" customFormat="1" ht="13.5" customHeight="1">
      <c r="B23" s="830">
        <v>11</v>
      </c>
      <c r="C23" s="834"/>
      <c r="D23" s="832"/>
      <c r="E23" s="833"/>
      <c r="F23" s="829">
        <f t="shared" si="0"/>
        <v>0</v>
      </c>
      <c r="G23" s="1814"/>
      <c r="H23" s="1815"/>
    </row>
    <row r="24" spans="2:8" s="815" customFormat="1" ht="13.5" customHeight="1">
      <c r="B24" s="830">
        <v>12</v>
      </c>
      <c r="C24" s="834"/>
      <c r="D24" s="832"/>
      <c r="E24" s="833"/>
      <c r="F24" s="829">
        <f t="shared" si="0"/>
        <v>0</v>
      </c>
      <c r="G24" s="1814"/>
      <c r="H24" s="1815"/>
    </row>
    <row r="25" spans="2:8" s="815" customFormat="1" ht="13.5" customHeight="1">
      <c r="B25" s="830">
        <v>13</v>
      </c>
      <c r="C25" s="834"/>
      <c r="D25" s="832"/>
      <c r="E25" s="833"/>
      <c r="F25" s="829">
        <f t="shared" si="0"/>
        <v>0</v>
      </c>
      <c r="G25" s="1814"/>
      <c r="H25" s="1815"/>
    </row>
    <row r="26" spans="2:8" s="815" customFormat="1" ht="13.5" customHeight="1">
      <c r="B26" s="830">
        <v>14</v>
      </c>
      <c r="C26" s="834"/>
      <c r="D26" s="832"/>
      <c r="E26" s="833"/>
      <c r="F26" s="829">
        <f t="shared" si="0"/>
        <v>0</v>
      </c>
      <c r="G26" s="1814"/>
      <c r="H26" s="1815"/>
    </row>
    <row r="27" spans="2:8" s="815" customFormat="1" ht="13.5" customHeight="1">
      <c r="B27" s="830">
        <v>15</v>
      </c>
      <c r="C27" s="834"/>
      <c r="D27" s="832"/>
      <c r="E27" s="833"/>
      <c r="F27" s="829">
        <f t="shared" si="0"/>
        <v>0</v>
      </c>
      <c r="G27" s="1814"/>
      <c r="H27" s="1815"/>
    </row>
    <row r="28" spans="2:8" s="815" customFormat="1" ht="13.5" customHeight="1">
      <c r="B28" s="830">
        <v>16</v>
      </c>
      <c r="C28" s="834"/>
      <c r="D28" s="832"/>
      <c r="E28" s="833"/>
      <c r="F28" s="829">
        <f t="shared" si="0"/>
        <v>0</v>
      </c>
      <c r="G28" s="1814"/>
      <c r="H28" s="1815"/>
    </row>
    <row r="29" spans="2:8" s="815" customFormat="1" ht="13.5" customHeight="1">
      <c r="B29" s="830">
        <v>17</v>
      </c>
      <c r="C29" s="834"/>
      <c r="D29" s="832"/>
      <c r="E29" s="833"/>
      <c r="F29" s="829">
        <f t="shared" si="0"/>
        <v>0</v>
      </c>
      <c r="G29" s="1814"/>
      <c r="H29" s="1815"/>
    </row>
    <row r="30" spans="2:8" s="815" customFormat="1" ht="13.5" customHeight="1">
      <c r="B30" s="830">
        <v>18</v>
      </c>
      <c r="C30" s="834"/>
      <c r="D30" s="832"/>
      <c r="E30" s="833"/>
      <c r="F30" s="829">
        <f t="shared" si="0"/>
        <v>0</v>
      </c>
      <c r="G30" s="1814"/>
      <c r="H30" s="1815"/>
    </row>
    <row r="31" spans="2:8" s="815" customFormat="1" ht="13.5" customHeight="1">
      <c r="B31" s="830">
        <v>19</v>
      </c>
      <c r="C31" s="834"/>
      <c r="D31" s="832"/>
      <c r="E31" s="833"/>
      <c r="F31" s="829">
        <f t="shared" si="0"/>
        <v>0</v>
      </c>
      <c r="G31" s="1814"/>
      <c r="H31" s="1815"/>
    </row>
    <row r="32" spans="2:8" s="815" customFormat="1" ht="13.5" customHeight="1">
      <c r="B32" s="830">
        <v>20</v>
      </c>
      <c r="C32" s="834"/>
      <c r="D32" s="832"/>
      <c r="E32" s="833"/>
      <c r="F32" s="829">
        <f t="shared" si="0"/>
        <v>0</v>
      </c>
      <c r="G32" s="1814"/>
      <c r="H32" s="1815"/>
    </row>
    <row r="33" spans="2:8" s="815" customFormat="1" ht="13.5" customHeight="1">
      <c r="B33" s="830">
        <v>21</v>
      </c>
      <c r="C33" s="834"/>
      <c r="D33" s="832"/>
      <c r="E33" s="833"/>
      <c r="F33" s="829">
        <f t="shared" si="0"/>
        <v>0</v>
      </c>
      <c r="G33" s="1814"/>
      <c r="H33" s="1815"/>
    </row>
    <row r="34" spans="2:8" s="815" customFormat="1" ht="13.5" customHeight="1">
      <c r="B34" s="830">
        <v>22</v>
      </c>
      <c r="C34" s="834"/>
      <c r="D34" s="832"/>
      <c r="E34" s="833"/>
      <c r="F34" s="829">
        <f t="shared" si="0"/>
        <v>0</v>
      </c>
      <c r="G34" s="1814"/>
      <c r="H34" s="1815"/>
    </row>
    <row r="35" spans="2:8" s="815" customFormat="1" ht="13.5" customHeight="1">
      <c r="B35" s="830">
        <v>23</v>
      </c>
      <c r="C35" s="834"/>
      <c r="D35" s="832"/>
      <c r="E35" s="833"/>
      <c r="F35" s="829">
        <f t="shared" si="0"/>
        <v>0</v>
      </c>
      <c r="G35" s="1814"/>
      <c r="H35" s="1815"/>
    </row>
    <row r="36" spans="2:8" s="815" customFormat="1" ht="13.5" customHeight="1">
      <c r="B36" s="830">
        <v>24</v>
      </c>
      <c r="C36" s="834"/>
      <c r="D36" s="832"/>
      <c r="E36" s="833"/>
      <c r="F36" s="829">
        <f t="shared" si="0"/>
        <v>0</v>
      </c>
      <c r="G36" s="1814"/>
      <c r="H36" s="1815"/>
    </row>
    <row r="37" spans="2:8" s="815" customFormat="1" ht="13.5" customHeight="1">
      <c r="B37" s="830">
        <v>25</v>
      </c>
      <c r="C37" s="834"/>
      <c r="D37" s="832"/>
      <c r="E37" s="833"/>
      <c r="F37" s="829">
        <f t="shared" si="0"/>
        <v>0</v>
      </c>
      <c r="G37" s="1814"/>
      <c r="H37" s="1815"/>
    </row>
    <row r="38" spans="2:8" s="815" customFormat="1" ht="13.5" customHeight="1">
      <c r="B38" s="830">
        <v>26</v>
      </c>
      <c r="C38" s="834"/>
      <c r="D38" s="832"/>
      <c r="E38" s="833"/>
      <c r="F38" s="829">
        <f t="shared" si="0"/>
        <v>0</v>
      </c>
      <c r="G38" s="1814"/>
      <c r="H38" s="1815"/>
    </row>
    <row r="39" spans="2:8" s="815" customFormat="1" ht="13.5" customHeight="1">
      <c r="B39" s="830">
        <v>27</v>
      </c>
      <c r="C39" s="834"/>
      <c r="D39" s="832"/>
      <c r="E39" s="833"/>
      <c r="F39" s="829">
        <f t="shared" si="0"/>
        <v>0</v>
      </c>
      <c r="G39" s="1814"/>
      <c r="H39" s="1815"/>
    </row>
    <row r="40" spans="2:8" s="815" customFormat="1" ht="13.5" customHeight="1">
      <c r="B40" s="830">
        <v>28</v>
      </c>
      <c r="C40" s="834"/>
      <c r="D40" s="832"/>
      <c r="E40" s="833"/>
      <c r="F40" s="829">
        <f t="shared" si="0"/>
        <v>0</v>
      </c>
      <c r="G40" s="1814"/>
      <c r="H40" s="1815"/>
    </row>
    <row r="41" spans="2:8" s="815" customFormat="1" ht="13.5" customHeight="1">
      <c r="B41" s="830">
        <v>29</v>
      </c>
      <c r="C41" s="834"/>
      <c r="D41" s="832"/>
      <c r="E41" s="833"/>
      <c r="F41" s="829">
        <f t="shared" si="0"/>
        <v>0</v>
      </c>
      <c r="G41" s="1814"/>
      <c r="H41" s="1815"/>
    </row>
    <row r="42" spans="2:8" s="815" customFormat="1" ht="13.5" customHeight="1">
      <c r="B42" s="830">
        <v>30</v>
      </c>
      <c r="C42" s="834"/>
      <c r="D42" s="832"/>
      <c r="E42" s="833"/>
      <c r="F42" s="829">
        <f t="shared" si="0"/>
        <v>0</v>
      </c>
      <c r="G42" s="1814"/>
      <c r="H42" s="1815"/>
    </row>
    <row r="43" spans="2:8" s="815" customFormat="1" ht="13.5" customHeight="1">
      <c r="B43" s="830">
        <v>31</v>
      </c>
      <c r="C43" s="834"/>
      <c r="D43" s="832"/>
      <c r="E43" s="833"/>
      <c r="F43" s="829">
        <f t="shared" si="0"/>
        <v>0</v>
      </c>
      <c r="G43" s="1814"/>
      <c r="H43" s="1815"/>
    </row>
    <row r="44" spans="2:8" s="815" customFormat="1" ht="13.5" customHeight="1">
      <c r="B44" s="830">
        <v>32</v>
      </c>
      <c r="C44" s="834"/>
      <c r="D44" s="832"/>
      <c r="E44" s="833"/>
      <c r="F44" s="829">
        <f t="shared" si="0"/>
        <v>0</v>
      </c>
      <c r="G44" s="1814"/>
      <c r="H44" s="1815"/>
    </row>
    <row r="45" spans="2:8" s="815" customFormat="1" ht="13.5" customHeight="1">
      <c r="B45" s="830">
        <v>33</v>
      </c>
      <c r="C45" s="834"/>
      <c r="D45" s="832"/>
      <c r="E45" s="833"/>
      <c r="F45" s="829">
        <f t="shared" si="0"/>
        <v>0</v>
      </c>
      <c r="G45" s="1814"/>
      <c r="H45" s="1815"/>
    </row>
    <row r="46" spans="2:8" s="815" customFormat="1" ht="13.5" customHeight="1">
      <c r="B46" s="830">
        <v>34</v>
      </c>
      <c r="C46" s="834"/>
      <c r="D46" s="832"/>
      <c r="E46" s="833"/>
      <c r="F46" s="829">
        <f t="shared" si="0"/>
        <v>0</v>
      </c>
      <c r="G46" s="1814"/>
      <c r="H46" s="1815"/>
    </row>
    <row r="47" spans="2:8" s="815" customFormat="1" ht="13.5" customHeight="1">
      <c r="B47" s="830">
        <v>35</v>
      </c>
      <c r="C47" s="834"/>
      <c r="D47" s="832"/>
      <c r="E47" s="833"/>
      <c r="F47" s="829">
        <f t="shared" si="0"/>
        <v>0</v>
      </c>
      <c r="G47" s="1814"/>
      <c r="H47" s="1815"/>
    </row>
    <row r="48" spans="2:8" s="815" customFormat="1" ht="13.5" customHeight="1">
      <c r="B48" s="830">
        <v>36</v>
      </c>
      <c r="C48" s="834"/>
      <c r="D48" s="832"/>
      <c r="E48" s="833"/>
      <c r="F48" s="829">
        <f t="shared" si="0"/>
        <v>0</v>
      </c>
      <c r="G48" s="1814"/>
      <c r="H48" s="1815"/>
    </row>
    <row r="49" spans="2:8" s="815" customFormat="1" ht="13.5" customHeight="1">
      <c r="B49" s="830">
        <v>37</v>
      </c>
      <c r="C49" s="834"/>
      <c r="D49" s="832"/>
      <c r="E49" s="833"/>
      <c r="F49" s="829">
        <f t="shared" si="0"/>
        <v>0</v>
      </c>
      <c r="G49" s="1814"/>
      <c r="H49" s="1815"/>
    </row>
    <row r="50" spans="2:8" s="815" customFormat="1" ht="13.5" customHeight="1">
      <c r="B50" s="830">
        <v>38</v>
      </c>
      <c r="C50" s="834"/>
      <c r="D50" s="832"/>
      <c r="E50" s="833"/>
      <c r="F50" s="829">
        <f t="shared" si="0"/>
        <v>0</v>
      </c>
      <c r="G50" s="1814"/>
      <c r="H50" s="1815"/>
    </row>
    <row r="51" spans="2:8" s="815" customFormat="1" ht="13.5" customHeight="1">
      <c r="B51" s="830">
        <v>39</v>
      </c>
      <c r="C51" s="834"/>
      <c r="D51" s="832"/>
      <c r="E51" s="833"/>
      <c r="F51" s="829">
        <f t="shared" si="0"/>
        <v>0</v>
      </c>
      <c r="G51" s="1814"/>
      <c r="H51" s="1815"/>
    </row>
    <row r="52" spans="2:8" s="815" customFormat="1" ht="13.5" customHeight="1">
      <c r="B52" s="830">
        <v>40</v>
      </c>
      <c r="C52" s="834"/>
      <c r="D52" s="832"/>
      <c r="E52" s="833"/>
      <c r="F52" s="829">
        <f t="shared" si="0"/>
        <v>0</v>
      </c>
      <c r="G52" s="1814"/>
      <c r="H52" s="1815"/>
    </row>
    <row r="53" spans="2:8" s="815" customFormat="1" ht="13.5" customHeight="1">
      <c r="B53" s="830">
        <v>41</v>
      </c>
      <c r="C53" s="834"/>
      <c r="D53" s="832"/>
      <c r="E53" s="833"/>
      <c r="F53" s="829">
        <f t="shared" si="0"/>
        <v>0</v>
      </c>
      <c r="G53" s="1814"/>
      <c r="H53" s="1815"/>
    </row>
    <row r="54" spans="2:8" s="815" customFormat="1" ht="13.5" customHeight="1">
      <c r="B54" s="830">
        <v>42</v>
      </c>
      <c r="C54" s="834"/>
      <c r="D54" s="832"/>
      <c r="E54" s="833"/>
      <c r="F54" s="829">
        <f t="shared" si="0"/>
        <v>0</v>
      </c>
      <c r="G54" s="1814"/>
      <c r="H54" s="1815"/>
    </row>
    <row r="55" spans="2:8" s="815" customFormat="1" ht="13.5" customHeight="1">
      <c r="B55" s="830">
        <v>43</v>
      </c>
      <c r="C55" s="834"/>
      <c r="D55" s="832"/>
      <c r="E55" s="833"/>
      <c r="F55" s="829">
        <f t="shared" si="0"/>
        <v>0</v>
      </c>
      <c r="G55" s="1814"/>
      <c r="H55" s="1815"/>
    </row>
    <row r="56" spans="2:8" s="815" customFormat="1" ht="13.5" customHeight="1">
      <c r="B56" s="830">
        <v>44</v>
      </c>
      <c r="C56" s="834"/>
      <c r="D56" s="832"/>
      <c r="E56" s="833"/>
      <c r="F56" s="829">
        <f t="shared" si="0"/>
        <v>0</v>
      </c>
      <c r="G56" s="1814"/>
      <c r="H56" s="1815"/>
    </row>
    <row r="57" spans="2:8" s="815" customFormat="1" ht="13.5" customHeight="1">
      <c r="B57" s="830">
        <v>45</v>
      </c>
      <c r="C57" s="834"/>
      <c r="D57" s="832"/>
      <c r="E57" s="833"/>
      <c r="F57" s="829">
        <f t="shared" si="0"/>
        <v>0</v>
      </c>
      <c r="G57" s="1814"/>
      <c r="H57" s="1815"/>
    </row>
    <row r="58" spans="2:8" s="815" customFormat="1" ht="13.5" customHeight="1">
      <c r="B58" s="830">
        <v>46</v>
      </c>
      <c r="C58" s="834"/>
      <c r="D58" s="832"/>
      <c r="E58" s="833"/>
      <c r="F58" s="829">
        <f t="shared" si="0"/>
        <v>0</v>
      </c>
      <c r="G58" s="1814"/>
      <c r="H58" s="1815"/>
    </row>
    <row r="59" spans="2:8" s="815" customFormat="1" ht="13.5" customHeight="1">
      <c r="B59" s="830">
        <v>47</v>
      </c>
      <c r="C59" s="834"/>
      <c r="D59" s="832"/>
      <c r="E59" s="833"/>
      <c r="F59" s="829">
        <f t="shared" si="0"/>
        <v>0</v>
      </c>
      <c r="G59" s="1814"/>
      <c r="H59" s="1815"/>
    </row>
    <row r="60" spans="2:8" s="815" customFormat="1" ht="13.5" customHeight="1">
      <c r="B60" s="830">
        <v>48</v>
      </c>
      <c r="C60" s="834"/>
      <c r="D60" s="832"/>
      <c r="E60" s="833"/>
      <c r="F60" s="829">
        <f t="shared" si="0"/>
        <v>0</v>
      </c>
      <c r="G60" s="1814"/>
      <c r="H60" s="1815"/>
    </row>
    <row r="61" spans="2:8" s="815" customFormat="1" ht="13.5" customHeight="1">
      <c r="B61" s="830">
        <v>49</v>
      </c>
      <c r="C61" s="834"/>
      <c r="D61" s="832"/>
      <c r="E61" s="833"/>
      <c r="F61" s="829">
        <f t="shared" si="0"/>
        <v>0</v>
      </c>
      <c r="G61" s="1814"/>
      <c r="H61" s="1815"/>
    </row>
    <row r="62" spans="2:8" s="815" customFormat="1" ht="13.5" customHeight="1">
      <c r="B62" s="835">
        <v>50</v>
      </c>
      <c r="C62" s="836"/>
      <c r="D62" s="837"/>
      <c r="E62" s="838"/>
      <c r="F62" s="839">
        <f t="shared" si="0"/>
        <v>0</v>
      </c>
      <c r="G62" s="1825"/>
      <c r="H62" s="1826"/>
    </row>
  </sheetData>
  <sheetProtection algorithmName="SHA-512" hashValue="Nj6PbwB1loGMde5gGykhoWgM53oNBu3gkdvaVr6EEeLLnS31cOVls97dNkQXNvpo9DmnFYukl/52+/InbQzBQw==" saltValue="4nT4apo43LwxMgwEipA+5w==" spinCount="100000" sheet="1" objects="1" scenarios="1"/>
  <mergeCells count="54">
    <mergeCell ref="G62:H62"/>
    <mergeCell ref="G51:H51"/>
    <mergeCell ref="G52:H52"/>
    <mergeCell ref="G53:H53"/>
    <mergeCell ref="G54:H54"/>
    <mergeCell ref="G55:H55"/>
    <mergeCell ref="G56:H56"/>
    <mergeCell ref="G57:H57"/>
    <mergeCell ref="G58:H58"/>
    <mergeCell ref="G59:H59"/>
    <mergeCell ref="G60:H60"/>
    <mergeCell ref="G61:H61"/>
    <mergeCell ref="G50:H50"/>
    <mergeCell ref="G39:H39"/>
    <mergeCell ref="G40:H40"/>
    <mergeCell ref="G41:H41"/>
    <mergeCell ref="G42:H42"/>
    <mergeCell ref="G43:H43"/>
    <mergeCell ref="G44:H44"/>
    <mergeCell ref="G45:H45"/>
    <mergeCell ref="G46:H46"/>
    <mergeCell ref="G47:H47"/>
    <mergeCell ref="G48:H48"/>
    <mergeCell ref="G49:H49"/>
    <mergeCell ref="G38:H38"/>
    <mergeCell ref="G27:H27"/>
    <mergeCell ref="G28:H28"/>
    <mergeCell ref="G29:H29"/>
    <mergeCell ref="G30:H30"/>
    <mergeCell ref="G31:H31"/>
    <mergeCell ref="G32:H32"/>
    <mergeCell ref="G33:H33"/>
    <mergeCell ref="G34:H34"/>
    <mergeCell ref="G35:H35"/>
    <mergeCell ref="G36:H36"/>
    <mergeCell ref="G37:H37"/>
    <mergeCell ref="G26:H26"/>
    <mergeCell ref="G15:H15"/>
    <mergeCell ref="G16:H16"/>
    <mergeCell ref="G17:H17"/>
    <mergeCell ref="G18:H18"/>
    <mergeCell ref="G19:H19"/>
    <mergeCell ref="G20:H20"/>
    <mergeCell ref="G21:H21"/>
    <mergeCell ref="G22:H22"/>
    <mergeCell ref="G23:H23"/>
    <mergeCell ref="G24:H24"/>
    <mergeCell ref="G25:H25"/>
    <mergeCell ref="G14:H14"/>
    <mergeCell ref="B11:B12"/>
    <mergeCell ref="C11:C12"/>
    <mergeCell ref="D11:E11"/>
    <mergeCell ref="G11:H12"/>
    <mergeCell ref="G13:H13"/>
  </mergeCells>
  <phoneticPr fontId="4"/>
  <dataValidations count="1">
    <dataValidation allowBlank="1" showInputMessage="1" showErrorMessage="1" prompt="・建具記号は「光視_計算表」シートにも入力しますので、間違わないように入力してください_x000a__x000a_・建具は「居室部分」のみです" sqref="C13" xr:uid="{AA4EBFB4-F454-4C5E-8523-E35532BA4F7A}"/>
  </dataValidations>
  <pageMargins left="0.59055118110236227" right="0.39370078740157483" top="0.59055118110236227" bottom="0.59055118110236227" header="0.31496062992125984" footer="0.31496062992125984"/>
  <pageSetup paperSize="9" scale="99" firstPageNumber="14" orientation="portrait" blackAndWhite="1" useFirstPageNumber="1" r:id="rId1"/>
  <headerFooter alignWithMargins="0">
    <oddFooter>&amp;R&amp;8株式会社都市建築確認センター</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6764-A39F-43AC-A7A5-FAF6C974E4B3}">
  <sheetPr>
    <tabColor rgb="FF00B0F0"/>
    <pageSetUpPr fitToPage="1"/>
  </sheetPr>
  <dimension ref="B2:AR118"/>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997</v>
      </c>
    </row>
    <row r="5" spans="2:44" s="842" customFormat="1" ht="15" customHeight="1">
      <c r="B5" s="841" t="s">
        <v>998</v>
      </c>
    </row>
    <row r="7" spans="2:44">
      <c r="B7" s="843" t="s">
        <v>999</v>
      </c>
      <c r="D7" s="167" t="s">
        <v>1000</v>
      </c>
      <c r="AR7" s="840"/>
    </row>
    <row r="9" spans="2:44">
      <c r="B9" s="187"/>
      <c r="C9" s="187" t="s">
        <v>118</v>
      </c>
      <c r="D9" s="208"/>
      <c r="E9" s="208"/>
      <c r="F9" s="208"/>
      <c r="G9" s="187" t="s">
        <v>119</v>
      </c>
      <c r="H9" s="208"/>
      <c r="I9" s="210"/>
      <c r="J9" s="208" t="s">
        <v>120</v>
      </c>
      <c r="K9" s="208"/>
      <c r="L9" s="208"/>
      <c r="M9" s="208"/>
      <c r="N9" s="1129" t="s">
        <v>23</v>
      </c>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97"/>
      <c r="AN9" s="197" t="s">
        <v>982</v>
      </c>
      <c r="AO9" s="197"/>
      <c r="AP9" s="844"/>
      <c r="AQ9" s="187" t="s">
        <v>22</v>
      </c>
      <c r="AR9" s="210"/>
    </row>
    <row r="10" spans="2:44">
      <c r="B10" s="177"/>
      <c r="C10" s="177" t="s">
        <v>25</v>
      </c>
      <c r="D10" s="178"/>
      <c r="E10" s="178"/>
      <c r="F10" s="178" t="s">
        <v>982</v>
      </c>
      <c r="G10" s="177" t="s">
        <v>31</v>
      </c>
      <c r="H10" s="178"/>
      <c r="I10" s="179" t="s">
        <v>982</v>
      </c>
      <c r="J10" s="178"/>
      <c r="K10" s="178"/>
      <c r="L10" s="178"/>
      <c r="M10" s="178" t="s">
        <v>982</v>
      </c>
      <c r="N10" s="177" t="s">
        <v>26</v>
      </c>
      <c r="O10" s="178"/>
      <c r="P10" s="178"/>
      <c r="Q10" s="178"/>
      <c r="R10" s="1129" t="s">
        <v>27</v>
      </c>
      <c r="S10" s="1130"/>
      <c r="T10" s="1130"/>
      <c r="U10" s="1130"/>
      <c r="V10" s="1130"/>
      <c r="W10" s="1130"/>
      <c r="X10" s="1130"/>
      <c r="Y10" s="1130"/>
      <c r="Z10" s="1130"/>
      <c r="AA10" s="1130"/>
      <c r="AB10" s="1130"/>
      <c r="AC10" s="1130"/>
      <c r="AD10" s="1130"/>
      <c r="AE10" s="1130"/>
      <c r="AF10" s="1130"/>
      <c r="AG10" s="1130"/>
      <c r="AH10" s="1130"/>
      <c r="AI10" s="1130"/>
      <c r="AJ10" s="1130"/>
      <c r="AK10" s="1130"/>
      <c r="AL10" s="1131"/>
      <c r="AM10" s="180" t="s">
        <v>28</v>
      </c>
      <c r="AN10" s="178"/>
      <c r="AO10" s="178"/>
      <c r="AP10" s="178"/>
      <c r="AQ10" s="177" t="s">
        <v>121</v>
      </c>
      <c r="AR10" s="179"/>
    </row>
    <row r="11" spans="2:44" ht="13.5" customHeight="1">
      <c r="B11" s="1827" t="s">
        <v>1001</v>
      </c>
      <c r="C11" s="182" t="s">
        <v>1002</v>
      </c>
      <c r="F11" s="190"/>
      <c r="G11" s="845" t="s">
        <v>0</v>
      </c>
      <c r="H11" s="167" t="s">
        <v>1003</v>
      </c>
      <c r="I11" s="190"/>
      <c r="J11" s="167" t="s">
        <v>1004</v>
      </c>
      <c r="N11" s="182" t="s">
        <v>1005</v>
      </c>
      <c r="R11" s="846" t="s">
        <v>0</v>
      </c>
      <c r="S11" s="847" t="s">
        <v>1006</v>
      </c>
      <c r="T11" s="847"/>
      <c r="U11" s="848" t="s">
        <v>0</v>
      </c>
      <c r="V11" s="847" t="s">
        <v>685</v>
      </c>
      <c r="W11" s="847"/>
      <c r="X11" s="848" t="s">
        <v>0</v>
      </c>
      <c r="Y11" s="847" t="s">
        <v>686</v>
      </c>
      <c r="Z11" s="847"/>
      <c r="AA11" s="848" t="s">
        <v>0</v>
      </c>
      <c r="AB11" s="847" t="s">
        <v>1007</v>
      </c>
      <c r="AC11" s="847"/>
      <c r="AD11" s="847"/>
      <c r="AE11" s="848" t="s">
        <v>0</v>
      </c>
      <c r="AF11" s="847" t="s">
        <v>1008</v>
      </c>
      <c r="AG11" s="847"/>
      <c r="AH11" s="847"/>
      <c r="AI11" s="848" t="s">
        <v>0</v>
      </c>
      <c r="AJ11" s="847" t="s">
        <v>1009</v>
      </c>
      <c r="AK11" s="847"/>
      <c r="AL11" s="849"/>
      <c r="AM11" s="850" t="s">
        <v>0</v>
      </c>
      <c r="AN11" s="1830" t="s">
        <v>1010</v>
      </c>
      <c r="AO11" s="1830"/>
      <c r="AP11" s="1831"/>
      <c r="AQ11" s="187"/>
      <c r="AR11" s="210"/>
    </row>
    <row r="12" spans="2:44" ht="13.5" customHeight="1">
      <c r="B12" s="1828"/>
      <c r="C12" s="182" t="s">
        <v>1011</v>
      </c>
      <c r="F12" s="190"/>
      <c r="G12" s="182"/>
      <c r="I12" s="190"/>
      <c r="J12" s="167" t="s">
        <v>222</v>
      </c>
      <c r="N12" s="182" t="s">
        <v>1012</v>
      </c>
      <c r="R12" s="851" t="s">
        <v>0</v>
      </c>
      <c r="S12" s="224" t="s">
        <v>1013</v>
      </c>
      <c r="T12" s="224"/>
      <c r="U12" s="224"/>
      <c r="V12" s="224"/>
      <c r="W12" s="224"/>
      <c r="X12" s="224"/>
      <c r="Y12" s="224"/>
      <c r="Z12" s="224"/>
      <c r="AA12" s="224"/>
      <c r="AB12" s="224"/>
      <c r="AC12" s="224"/>
      <c r="AD12" s="224"/>
      <c r="AE12" s="224"/>
      <c r="AF12" s="224"/>
      <c r="AG12" s="224"/>
      <c r="AH12" s="224"/>
      <c r="AI12" s="224"/>
      <c r="AJ12" s="224"/>
      <c r="AK12" s="224"/>
      <c r="AL12" s="852"/>
      <c r="AM12" s="845" t="s">
        <v>0</v>
      </c>
      <c r="AN12" s="1120" t="s">
        <v>1014</v>
      </c>
      <c r="AO12" s="1120"/>
      <c r="AP12" s="1121"/>
      <c r="AQ12" s="182"/>
      <c r="AR12" s="190"/>
    </row>
    <row r="13" spans="2:44" ht="13.5" customHeight="1">
      <c r="B13" s="1828"/>
      <c r="C13" s="182" t="s">
        <v>1015</v>
      </c>
      <c r="F13" s="190"/>
      <c r="G13" s="182"/>
      <c r="I13" s="190"/>
      <c r="N13" s="182" t="s">
        <v>1016</v>
      </c>
      <c r="R13" s="845" t="s">
        <v>0</v>
      </c>
      <c r="S13" s="167" t="s">
        <v>1017</v>
      </c>
      <c r="AL13" s="190"/>
      <c r="AM13" s="845" t="s">
        <v>0</v>
      </c>
      <c r="AN13" s="1120" t="s">
        <v>131</v>
      </c>
      <c r="AO13" s="1120"/>
      <c r="AP13" s="1121"/>
      <c r="AQ13" s="182"/>
      <c r="AR13" s="190"/>
    </row>
    <row r="14" spans="2:44" ht="13.5" customHeight="1">
      <c r="B14" s="1828"/>
      <c r="C14" s="182" t="s">
        <v>1018</v>
      </c>
      <c r="F14" s="190"/>
      <c r="G14" s="182"/>
      <c r="I14" s="190"/>
      <c r="J14" s="177"/>
      <c r="K14" s="178"/>
      <c r="L14" s="178"/>
      <c r="M14" s="178"/>
      <c r="N14" s="177"/>
      <c r="O14" s="178"/>
      <c r="P14" s="178"/>
      <c r="Q14" s="178"/>
      <c r="R14" s="177"/>
      <c r="S14" s="178" t="s">
        <v>1019</v>
      </c>
      <c r="T14" s="178"/>
      <c r="U14" s="178"/>
      <c r="V14" s="178"/>
      <c r="W14" s="178"/>
      <c r="X14" s="178"/>
      <c r="Y14" s="178"/>
      <c r="Z14" s="178"/>
      <c r="AA14" s="178"/>
      <c r="AB14" s="178"/>
      <c r="AC14" s="178"/>
      <c r="AD14" s="178"/>
      <c r="AE14" s="178"/>
      <c r="AF14" s="178"/>
      <c r="AG14" s="178"/>
      <c r="AH14" s="178"/>
      <c r="AI14" s="178"/>
      <c r="AJ14" s="178"/>
      <c r="AK14" s="178"/>
      <c r="AL14" s="179"/>
      <c r="AM14" s="845" t="s">
        <v>0</v>
      </c>
      <c r="AN14" s="1120" t="s">
        <v>268</v>
      </c>
      <c r="AO14" s="1120"/>
      <c r="AP14" s="1121"/>
      <c r="AQ14" s="182"/>
      <c r="AR14" s="190"/>
    </row>
    <row r="15" spans="2:44" ht="13.5" customHeight="1">
      <c r="B15" s="1828"/>
      <c r="C15" s="182"/>
      <c r="F15" s="190"/>
      <c r="G15" s="182"/>
      <c r="I15" s="190"/>
      <c r="J15" s="167" t="s">
        <v>1020</v>
      </c>
      <c r="N15" s="182" t="s">
        <v>1021</v>
      </c>
      <c r="R15" s="846" t="s">
        <v>0</v>
      </c>
      <c r="S15" s="847" t="s">
        <v>1022</v>
      </c>
      <c r="T15" s="847"/>
      <c r="U15" s="847"/>
      <c r="V15" s="847"/>
      <c r="W15" s="847"/>
      <c r="X15" s="847"/>
      <c r="Y15" s="847"/>
      <c r="Z15" s="847"/>
      <c r="AA15" s="847"/>
      <c r="AB15" s="847"/>
      <c r="AC15" s="847"/>
      <c r="AD15" s="847"/>
      <c r="AE15" s="847"/>
      <c r="AF15" s="847"/>
      <c r="AG15" s="847"/>
      <c r="AH15" s="847"/>
      <c r="AI15" s="847"/>
      <c r="AJ15" s="847"/>
      <c r="AK15" s="847"/>
      <c r="AL15" s="849"/>
      <c r="AM15" s="845" t="s">
        <v>0</v>
      </c>
      <c r="AN15" s="1120" t="s">
        <v>300</v>
      </c>
      <c r="AO15" s="1120"/>
      <c r="AP15" s="1121"/>
      <c r="AQ15" s="182"/>
      <c r="AR15" s="190"/>
    </row>
    <row r="16" spans="2:44" ht="13.5" customHeight="1">
      <c r="B16" s="1828"/>
      <c r="C16" s="182"/>
      <c r="F16" s="190"/>
      <c r="G16" s="182"/>
      <c r="I16" s="190"/>
      <c r="J16" s="182"/>
      <c r="N16" s="182" t="s">
        <v>1023</v>
      </c>
      <c r="R16" s="845" t="s">
        <v>0</v>
      </c>
      <c r="S16" s="167" t="s">
        <v>1024</v>
      </c>
      <c r="AL16" s="190"/>
      <c r="AM16" s="845" t="s">
        <v>0</v>
      </c>
      <c r="AN16" s="1120" t="s">
        <v>373</v>
      </c>
      <c r="AO16" s="1120"/>
      <c r="AP16" s="1121"/>
      <c r="AQ16" s="182"/>
      <c r="AR16" s="190"/>
    </row>
    <row r="17" spans="2:44" ht="13.5" customHeight="1">
      <c r="B17" s="1828"/>
      <c r="C17" s="182"/>
      <c r="F17" s="190"/>
      <c r="G17" s="182"/>
      <c r="I17" s="190"/>
      <c r="N17" s="182"/>
      <c r="Q17" s="190"/>
      <c r="S17" s="167" t="s">
        <v>1025</v>
      </c>
      <c r="AM17" s="845" t="s">
        <v>0</v>
      </c>
      <c r="AN17" s="1120" t="s">
        <v>1026</v>
      </c>
      <c r="AO17" s="1120"/>
      <c r="AP17" s="1121"/>
      <c r="AQ17" s="182"/>
      <c r="AR17" s="190"/>
    </row>
    <row r="18" spans="2:44" ht="13.5" customHeight="1">
      <c r="B18" s="1828"/>
      <c r="C18" s="182"/>
      <c r="F18" s="190"/>
      <c r="G18" s="182"/>
      <c r="I18" s="190"/>
      <c r="N18" s="177"/>
      <c r="O18" s="178"/>
      <c r="P18" s="178"/>
      <c r="Q18" s="179"/>
      <c r="R18" s="178"/>
      <c r="S18" s="178" t="s">
        <v>1027</v>
      </c>
      <c r="T18" s="178"/>
      <c r="U18" s="178"/>
      <c r="V18" s="178"/>
      <c r="W18" s="178"/>
      <c r="X18" s="178"/>
      <c r="Y18" s="178"/>
      <c r="Z18" s="178"/>
      <c r="AA18" s="178"/>
      <c r="AB18" s="178"/>
      <c r="AC18" s="178"/>
      <c r="AD18" s="178"/>
      <c r="AE18" s="178"/>
      <c r="AF18" s="178"/>
      <c r="AG18" s="178"/>
      <c r="AH18" s="178"/>
      <c r="AI18" s="178"/>
      <c r="AJ18" s="178"/>
      <c r="AK18" s="178"/>
      <c r="AL18" s="179"/>
      <c r="AM18" s="845" t="s">
        <v>0</v>
      </c>
      <c r="AN18" s="1120" t="s">
        <v>1028</v>
      </c>
      <c r="AO18" s="1120"/>
      <c r="AP18" s="1121"/>
      <c r="AQ18" s="182"/>
      <c r="AR18" s="190"/>
    </row>
    <row r="19" spans="2:44" ht="13.5" customHeight="1">
      <c r="B19" s="1828"/>
      <c r="C19" s="182"/>
      <c r="F19" s="190"/>
      <c r="G19" s="182"/>
      <c r="I19" s="190"/>
      <c r="N19" s="182" t="s">
        <v>1021</v>
      </c>
      <c r="Q19" s="190"/>
      <c r="R19" s="853" t="s">
        <v>0</v>
      </c>
      <c r="S19" s="167" t="s">
        <v>1022</v>
      </c>
      <c r="AM19" s="845" t="s">
        <v>0</v>
      </c>
      <c r="AN19" s="1120"/>
      <c r="AO19" s="1120"/>
      <c r="AP19" s="1121"/>
      <c r="AQ19" s="182"/>
      <c r="AR19" s="190"/>
    </row>
    <row r="20" spans="2:44" ht="13.5" customHeight="1">
      <c r="B20" s="1828"/>
      <c r="C20" s="182"/>
      <c r="F20" s="190"/>
      <c r="G20" s="182"/>
      <c r="I20" s="190"/>
      <c r="J20" s="177"/>
      <c r="K20" s="178"/>
      <c r="L20" s="178"/>
      <c r="M20" s="178"/>
      <c r="N20" s="177" t="s">
        <v>1029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20"/>
      <c r="AO20" s="1120"/>
      <c r="AP20" s="1121"/>
      <c r="AQ20" s="182"/>
      <c r="AR20" s="190"/>
    </row>
    <row r="21" spans="2:44" ht="13.5" customHeight="1">
      <c r="B21" s="1828"/>
      <c r="C21" s="182"/>
      <c r="F21" s="190"/>
      <c r="G21" s="182"/>
      <c r="I21" s="190"/>
      <c r="J21" s="167" t="s">
        <v>1030</v>
      </c>
      <c r="N21" s="182" t="s">
        <v>1031</v>
      </c>
      <c r="Q21" s="190"/>
      <c r="R21" s="846" t="s">
        <v>0</v>
      </c>
      <c r="S21" s="847" t="s">
        <v>1032</v>
      </c>
      <c r="T21" s="847"/>
      <c r="U21" s="847"/>
      <c r="V21" s="847"/>
      <c r="W21" s="847"/>
      <c r="X21" s="847"/>
      <c r="Y21" s="847"/>
      <c r="Z21" s="847"/>
      <c r="AA21" s="847"/>
      <c r="AB21" s="847"/>
      <c r="AC21" s="847"/>
      <c r="AD21" s="847"/>
      <c r="AE21" s="847"/>
      <c r="AF21" s="847"/>
      <c r="AG21" s="847"/>
      <c r="AH21" s="847"/>
      <c r="AI21" s="847"/>
      <c r="AJ21" s="847"/>
      <c r="AK21" s="847"/>
      <c r="AL21" s="849"/>
      <c r="AM21" s="845" t="s">
        <v>0</v>
      </c>
      <c r="AN21" s="1120"/>
      <c r="AO21" s="1120"/>
      <c r="AP21" s="1121"/>
      <c r="AQ21" s="182"/>
      <c r="AR21" s="190"/>
    </row>
    <row r="22" spans="2:44" ht="13.5" customHeight="1">
      <c r="B22" s="1828"/>
      <c r="C22" s="182"/>
      <c r="F22" s="190"/>
      <c r="G22" s="182"/>
      <c r="I22" s="190"/>
      <c r="J22" s="853" t="s">
        <v>0</v>
      </c>
      <c r="K22" s="167" t="s">
        <v>1033</v>
      </c>
      <c r="N22" s="177"/>
      <c r="O22" s="178"/>
      <c r="P22" s="178"/>
      <c r="Q22" s="179"/>
      <c r="R22" s="854" t="s">
        <v>0</v>
      </c>
      <c r="S22" s="178" t="s">
        <v>1034</v>
      </c>
      <c r="T22" s="178"/>
      <c r="U22" s="178"/>
      <c r="V22" s="178"/>
      <c r="W22" s="178"/>
      <c r="X22" s="178"/>
      <c r="Y22" s="178"/>
      <c r="Z22" s="178"/>
      <c r="AA22" s="178"/>
      <c r="AB22" s="178"/>
      <c r="AC22" s="178"/>
      <c r="AD22" s="178"/>
      <c r="AE22" s="178"/>
      <c r="AF22" s="178"/>
      <c r="AG22" s="178"/>
      <c r="AH22" s="178"/>
      <c r="AI22" s="178"/>
      <c r="AJ22" s="178"/>
      <c r="AK22" s="178"/>
      <c r="AL22" s="179"/>
      <c r="AM22" s="855"/>
      <c r="AN22" s="1120"/>
      <c r="AO22" s="1120"/>
      <c r="AP22" s="1121"/>
      <c r="AQ22" s="182"/>
      <c r="AR22" s="190"/>
    </row>
    <row r="23" spans="2:44" ht="13.5" customHeight="1">
      <c r="B23" s="1828"/>
      <c r="C23" s="182"/>
      <c r="F23" s="190"/>
      <c r="G23" s="182"/>
      <c r="I23" s="190"/>
      <c r="N23" s="182" t="s">
        <v>1035</v>
      </c>
      <c r="Q23" s="190"/>
      <c r="R23" s="846" t="s">
        <v>0</v>
      </c>
      <c r="S23" s="847" t="s">
        <v>1036</v>
      </c>
      <c r="T23" s="847"/>
      <c r="U23" s="847"/>
      <c r="V23" s="847"/>
      <c r="W23" s="847"/>
      <c r="X23" s="847"/>
      <c r="Y23" s="847"/>
      <c r="Z23" s="847"/>
      <c r="AA23" s="847"/>
      <c r="AB23" s="847"/>
      <c r="AC23" s="847"/>
      <c r="AD23" s="847"/>
      <c r="AE23" s="847"/>
      <c r="AF23" s="847"/>
      <c r="AG23" s="847"/>
      <c r="AH23" s="847"/>
      <c r="AI23" s="847"/>
      <c r="AJ23" s="847"/>
      <c r="AK23" s="847"/>
      <c r="AL23" s="849"/>
      <c r="AM23" s="855"/>
      <c r="AN23" s="1120"/>
      <c r="AO23" s="1120"/>
      <c r="AP23" s="1121"/>
      <c r="AQ23" s="182"/>
      <c r="AR23" s="190"/>
    </row>
    <row r="24" spans="2:44" ht="13.5" customHeight="1">
      <c r="B24" s="1828"/>
      <c r="C24" s="182"/>
      <c r="F24" s="190"/>
      <c r="G24" s="182"/>
      <c r="I24" s="190"/>
      <c r="N24" s="177"/>
      <c r="O24" s="178"/>
      <c r="P24" s="178"/>
      <c r="Q24" s="179"/>
      <c r="R24" s="854" t="s">
        <v>0</v>
      </c>
      <c r="S24" s="178" t="s">
        <v>1037</v>
      </c>
      <c r="T24" s="178"/>
      <c r="U24" s="178"/>
      <c r="V24" s="178"/>
      <c r="W24" s="178"/>
      <c r="X24" s="178"/>
      <c r="Y24" s="178"/>
      <c r="Z24" s="178"/>
      <c r="AA24" s="178"/>
      <c r="AB24" s="178"/>
      <c r="AC24" s="178"/>
      <c r="AD24" s="178"/>
      <c r="AE24" s="178"/>
      <c r="AF24" s="178"/>
      <c r="AG24" s="178"/>
      <c r="AH24" s="178"/>
      <c r="AI24" s="178"/>
      <c r="AJ24" s="178"/>
      <c r="AK24" s="178"/>
      <c r="AL24" s="179"/>
      <c r="AM24" s="855"/>
      <c r="AN24" s="1120"/>
      <c r="AO24" s="1120"/>
      <c r="AP24" s="1121"/>
      <c r="AQ24" s="182"/>
      <c r="AR24" s="190"/>
    </row>
    <row r="25" spans="2:44" ht="13.5" customHeight="1">
      <c r="B25" s="1828"/>
      <c r="C25" s="182"/>
      <c r="F25" s="190"/>
      <c r="G25" s="182"/>
      <c r="I25" s="190"/>
      <c r="N25" s="182" t="s">
        <v>224</v>
      </c>
      <c r="Q25" s="190"/>
      <c r="R25" s="846" t="s">
        <v>0</v>
      </c>
      <c r="S25" s="847" t="s">
        <v>1038</v>
      </c>
      <c r="T25" s="847"/>
      <c r="U25" s="847"/>
      <c r="V25" s="847"/>
      <c r="W25" s="847"/>
      <c r="X25" s="847"/>
      <c r="Y25" s="847"/>
      <c r="Z25" s="847"/>
      <c r="AA25" s="847"/>
      <c r="AB25" s="847"/>
      <c r="AC25" s="847"/>
      <c r="AD25" s="847"/>
      <c r="AE25" s="847"/>
      <c r="AF25" s="847"/>
      <c r="AG25" s="847"/>
      <c r="AH25" s="847"/>
      <c r="AI25" s="847"/>
      <c r="AJ25" s="847"/>
      <c r="AK25" s="847"/>
      <c r="AL25" s="849"/>
      <c r="AM25" s="855"/>
      <c r="AN25" s="1120"/>
      <c r="AO25" s="1120"/>
      <c r="AP25" s="1121"/>
      <c r="AQ25" s="182"/>
      <c r="AR25" s="190"/>
    </row>
    <row r="26" spans="2:44" ht="13.5" customHeight="1">
      <c r="B26" s="1828"/>
      <c r="C26" s="182"/>
      <c r="F26" s="190"/>
      <c r="G26" s="182"/>
      <c r="I26" s="190"/>
      <c r="N26" s="177"/>
      <c r="O26" s="178"/>
      <c r="P26" s="178"/>
      <c r="Q26" s="179"/>
      <c r="R26" s="854" t="s">
        <v>0</v>
      </c>
      <c r="S26" s="178" t="s">
        <v>1039</v>
      </c>
      <c r="T26" s="178"/>
      <c r="U26" s="178"/>
      <c r="V26" s="178"/>
      <c r="W26" s="178"/>
      <c r="X26" s="178"/>
      <c r="Y26" s="178"/>
      <c r="Z26" s="178"/>
      <c r="AA26" s="178"/>
      <c r="AB26" s="178"/>
      <c r="AC26" s="178"/>
      <c r="AD26" s="178"/>
      <c r="AE26" s="178"/>
      <c r="AF26" s="178"/>
      <c r="AG26" s="178"/>
      <c r="AH26" s="178"/>
      <c r="AI26" s="178"/>
      <c r="AJ26" s="178"/>
      <c r="AK26" s="178"/>
      <c r="AL26" s="179"/>
      <c r="AM26" s="855"/>
      <c r="AN26" s="1120"/>
      <c r="AO26" s="1120"/>
      <c r="AP26" s="1121"/>
      <c r="AQ26" s="182"/>
      <c r="AR26" s="190"/>
    </row>
    <row r="27" spans="2:44" ht="13.5" customHeight="1">
      <c r="B27" s="1828"/>
      <c r="C27" s="182"/>
      <c r="F27" s="190"/>
      <c r="G27" s="182"/>
      <c r="I27" s="190"/>
      <c r="N27" s="182" t="s">
        <v>1040</v>
      </c>
      <c r="Q27" s="190"/>
      <c r="R27" s="846" t="s">
        <v>0</v>
      </c>
      <c r="S27" s="847" t="s">
        <v>1041</v>
      </c>
      <c r="T27" s="847"/>
      <c r="U27" s="847"/>
      <c r="V27" s="847"/>
      <c r="W27" s="847"/>
      <c r="X27" s="847"/>
      <c r="Y27" s="847"/>
      <c r="Z27" s="847"/>
      <c r="AA27" s="847"/>
      <c r="AB27" s="847"/>
      <c r="AC27" s="847"/>
      <c r="AD27" s="847"/>
      <c r="AE27" s="847"/>
      <c r="AF27" s="847"/>
      <c r="AG27" s="847"/>
      <c r="AH27" s="847"/>
      <c r="AI27" s="847"/>
      <c r="AJ27" s="847"/>
      <c r="AK27" s="847"/>
      <c r="AL27" s="849"/>
      <c r="AM27" s="855"/>
      <c r="AN27" s="1120"/>
      <c r="AO27" s="1120"/>
      <c r="AP27" s="1121"/>
      <c r="AQ27" s="182"/>
      <c r="AR27" s="190"/>
    </row>
    <row r="28" spans="2:44" ht="13.5" customHeight="1">
      <c r="B28" s="1828"/>
      <c r="C28" s="182"/>
      <c r="F28" s="190"/>
      <c r="G28" s="182"/>
      <c r="I28" s="190"/>
      <c r="N28" s="177"/>
      <c r="O28" s="178"/>
      <c r="P28" s="178"/>
      <c r="Q28" s="179"/>
      <c r="R28" s="854" t="s">
        <v>0</v>
      </c>
      <c r="S28" s="178" t="s">
        <v>1039</v>
      </c>
      <c r="T28" s="178"/>
      <c r="U28" s="178"/>
      <c r="V28" s="178"/>
      <c r="W28" s="178"/>
      <c r="X28" s="178"/>
      <c r="Y28" s="178"/>
      <c r="Z28" s="178"/>
      <c r="AA28" s="178"/>
      <c r="AB28" s="178"/>
      <c r="AC28" s="178"/>
      <c r="AD28" s="178"/>
      <c r="AE28" s="178"/>
      <c r="AF28" s="178"/>
      <c r="AG28" s="178"/>
      <c r="AH28" s="178"/>
      <c r="AI28" s="178"/>
      <c r="AJ28" s="178"/>
      <c r="AK28" s="178"/>
      <c r="AL28" s="179"/>
      <c r="AM28" s="855"/>
      <c r="AN28" s="1120"/>
      <c r="AO28" s="1120"/>
      <c r="AP28" s="1121"/>
      <c r="AQ28" s="182"/>
      <c r="AR28" s="190"/>
    </row>
    <row r="29" spans="2:44" ht="13.5" customHeight="1">
      <c r="B29" s="1828"/>
      <c r="C29" s="182"/>
      <c r="F29" s="190"/>
      <c r="G29" s="182"/>
      <c r="I29" s="190"/>
      <c r="N29" s="182" t="s">
        <v>1042</v>
      </c>
      <c r="Q29" s="190"/>
      <c r="R29" s="846" t="s">
        <v>0</v>
      </c>
      <c r="S29" s="847" t="s">
        <v>1043</v>
      </c>
      <c r="T29" s="847"/>
      <c r="U29" s="847"/>
      <c r="V29" s="847"/>
      <c r="W29" s="847"/>
      <c r="X29" s="847"/>
      <c r="Y29" s="847"/>
      <c r="Z29" s="847"/>
      <c r="AA29" s="847"/>
      <c r="AB29" s="847"/>
      <c r="AC29" s="847"/>
      <c r="AD29" s="847"/>
      <c r="AE29" s="847"/>
      <c r="AF29" s="847"/>
      <c r="AG29" s="847"/>
      <c r="AH29" s="847"/>
      <c r="AI29" s="847"/>
      <c r="AJ29" s="847"/>
      <c r="AK29" s="847"/>
      <c r="AL29" s="849"/>
      <c r="AM29" s="855"/>
      <c r="AN29" s="1120"/>
      <c r="AO29" s="1120"/>
      <c r="AP29" s="1121"/>
      <c r="AQ29" s="182"/>
      <c r="AR29" s="190"/>
    </row>
    <row r="30" spans="2:44" ht="13.5" customHeight="1">
      <c r="B30" s="1828"/>
      <c r="C30" s="182" t="b">
        <v>0</v>
      </c>
      <c r="F30" s="190"/>
      <c r="G30" s="182"/>
      <c r="I30" s="190"/>
      <c r="N30" s="177"/>
      <c r="O30" s="178"/>
      <c r="P30" s="178"/>
      <c r="Q30" s="179"/>
      <c r="R30" s="854" t="s">
        <v>0</v>
      </c>
      <c r="S30" s="178" t="s">
        <v>1039</v>
      </c>
      <c r="T30" s="178"/>
      <c r="U30" s="178"/>
      <c r="V30" s="178"/>
      <c r="W30" s="178"/>
      <c r="X30" s="178"/>
      <c r="Y30" s="178"/>
      <c r="Z30" s="178"/>
      <c r="AA30" s="178"/>
      <c r="AB30" s="178"/>
      <c r="AC30" s="178"/>
      <c r="AD30" s="178"/>
      <c r="AE30" s="178"/>
      <c r="AF30" s="178"/>
      <c r="AG30" s="178"/>
      <c r="AH30" s="178"/>
      <c r="AI30" s="178"/>
      <c r="AJ30" s="178"/>
      <c r="AK30" s="178"/>
      <c r="AL30" s="179"/>
      <c r="AM30" s="855"/>
      <c r="AN30" s="1120"/>
      <c r="AO30" s="1120"/>
      <c r="AP30" s="1121"/>
      <c r="AQ30" s="182"/>
      <c r="AR30" s="190"/>
    </row>
    <row r="31" spans="2:44" ht="13.5" customHeight="1">
      <c r="B31" s="1828"/>
      <c r="C31" s="182"/>
      <c r="F31" s="190"/>
      <c r="G31" s="182"/>
      <c r="I31" s="190"/>
      <c r="N31" s="182" t="s">
        <v>1044</v>
      </c>
      <c r="Q31" s="190"/>
      <c r="R31" s="853" t="s">
        <v>0</v>
      </c>
      <c r="S31" s="167" t="s">
        <v>1045</v>
      </c>
      <c r="AM31" s="855"/>
      <c r="AN31" s="1120"/>
      <c r="AO31" s="1120"/>
      <c r="AP31" s="1121"/>
      <c r="AQ31" s="182"/>
      <c r="AR31" s="190"/>
    </row>
    <row r="32" spans="2:44" ht="13.5" customHeight="1">
      <c r="B32" s="1828"/>
      <c r="C32" s="182"/>
      <c r="F32" s="190"/>
      <c r="G32" s="182"/>
      <c r="I32" s="190"/>
      <c r="J32" s="177"/>
      <c r="K32" s="178"/>
      <c r="L32" s="178"/>
      <c r="M32" s="178"/>
      <c r="N32" s="177" t="s">
        <v>1046</v>
      </c>
      <c r="O32" s="178"/>
      <c r="P32" s="178"/>
      <c r="Q32" s="179"/>
      <c r="R32" s="178"/>
      <c r="S32" s="178"/>
      <c r="T32" s="178"/>
      <c r="U32" s="178"/>
      <c r="V32" s="178"/>
      <c r="W32" s="178"/>
      <c r="X32" s="178"/>
      <c r="Y32" s="178"/>
      <c r="Z32" s="178"/>
      <c r="AA32" s="178"/>
      <c r="AB32" s="178"/>
      <c r="AC32" s="178"/>
      <c r="AD32" s="178"/>
      <c r="AE32" s="178"/>
      <c r="AF32" s="178"/>
      <c r="AG32" s="178"/>
      <c r="AH32" s="178"/>
      <c r="AI32" s="178"/>
      <c r="AJ32" s="178"/>
      <c r="AK32" s="178"/>
      <c r="AL32" s="179"/>
      <c r="AM32" s="855"/>
      <c r="AN32" s="1120"/>
      <c r="AO32" s="1120"/>
      <c r="AP32" s="1121"/>
      <c r="AQ32" s="182"/>
      <c r="AR32" s="190"/>
    </row>
    <row r="33" spans="2:44" ht="13.5" customHeight="1">
      <c r="B33" s="1828"/>
      <c r="C33" s="182"/>
      <c r="F33" s="190"/>
      <c r="G33" s="182"/>
      <c r="I33" s="190"/>
      <c r="J33" s="167" t="s">
        <v>1047</v>
      </c>
      <c r="N33" s="182" t="s">
        <v>1048</v>
      </c>
      <c r="Q33" s="190"/>
      <c r="R33" s="853" t="s">
        <v>0</v>
      </c>
      <c r="S33" s="167" t="s">
        <v>1049</v>
      </c>
      <c r="AM33" s="855"/>
      <c r="AN33" s="1120"/>
      <c r="AO33" s="1120"/>
      <c r="AP33" s="1121"/>
      <c r="AQ33" s="182"/>
      <c r="AR33" s="190"/>
    </row>
    <row r="34" spans="2:44" ht="13.5" customHeight="1">
      <c r="B34" s="1828"/>
      <c r="C34" s="182"/>
      <c r="F34" s="190"/>
      <c r="G34" s="182"/>
      <c r="I34" s="190"/>
      <c r="N34" s="177"/>
      <c r="O34" s="178"/>
      <c r="P34" s="178"/>
      <c r="Q34" s="179"/>
      <c r="R34" s="178"/>
      <c r="S34" s="178" t="s">
        <v>1050</v>
      </c>
      <c r="T34" s="178"/>
      <c r="U34" s="178"/>
      <c r="V34" s="178"/>
      <c r="W34" s="178"/>
      <c r="X34" s="178"/>
      <c r="Y34" s="178"/>
      <c r="Z34" s="178"/>
      <c r="AA34" s="178"/>
      <c r="AB34" s="178"/>
      <c r="AC34" s="178"/>
      <c r="AD34" s="178"/>
      <c r="AE34" s="178"/>
      <c r="AF34" s="178"/>
      <c r="AG34" s="178"/>
      <c r="AH34" s="178"/>
      <c r="AI34" s="178"/>
      <c r="AJ34" s="178"/>
      <c r="AK34" s="178"/>
      <c r="AL34" s="179"/>
      <c r="AM34" s="855"/>
      <c r="AN34" s="1120"/>
      <c r="AO34" s="1120"/>
      <c r="AP34" s="1121"/>
      <c r="AQ34" s="182"/>
      <c r="AR34" s="190"/>
    </row>
    <row r="35" spans="2:44" ht="13.5" customHeight="1">
      <c r="B35" s="1828"/>
      <c r="C35" s="182"/>
      <c r="F35" s="190"/>
      <c r="G35" s="182"/>
      <c r="I35" s="190"/>
      <c r="N35" s="182" t="s">
        <v>1051</v>
      </c>
      <c r="Q35" s="190"/>
      <c r="R35" s="853" t="s">
        <v>0</v>
      </c>
      <c r="S35" s="167" t="s">
        <v>1052</v>
      </c>
      <c r="AM35" s="855"/>
      <c r="AN35" s="1120"/>
      <c r="AO35" s="1120"/>
      <c r="AP35" s="1121"/>
      <c r="AQ35" s="182"/>
      <c r="AR35" s="190"/>
    </row>
    <row r="36" spans="2:44" ht="13.5" customHeight="1">
      <c r="B36" s="1828"/>
      <c r="C36" s="182"/>
      <c r="F36" s="190"/>
      <c r="G36" s="182"/>
      <c r="I36" s="190"/>
      <c r="N36" s="177" t="s">
        <v>1053</v>
      </c>
      <c r="O36" s="178"/>
      <c r="P36" s="178"/>
      <c r="Q36" s="179"/>
      <c r="R36" s="178"/>
      <c r="S36" s="178" t="s">
        <v>1054</v>
      </c>
      <c r="T36" s="178"/>
      <c r="U36" s="178"/>
      <c r="V36" s="178"/>
      <c r="W36" s="178"/>
      <c r="X36" s="178"/>
      <c r="Y36" s="178"/>
      <c r="Z36" s="178"/>
      <c r="AA36" s="178"/>
      <c r="AB36" s="178"/>
      <c r="AC36" s="178"/>
      <c r="AD36" s="178"/>
      <c r="AE36" s="178"/>
      <c r="AF36" s="178"/>
      <c r="AG36" s="178"/>
      <c r="AH36" s="178"/>
      <c r="AI36" s="178"/>
      <c r="AJ36" s="178"/>
      <c r="AK36" s="178"/>
      <c r="AL36" s="179"/>
      <c r="AM36" s="855"/>
      <c r="AN36" s="1120"/>
      <c r="AO36" s="1120"/>
      <c r="AP36" s="1121"/>
      <c r="AQ36" s="182"/>
      <c r="AR36" s="190"/>
    </row>
    <row r="37" spans="2:44" ht="13.5" customHeight="1">
      <c r="B37" s="1828"/>
      <c r="C37" s="182"/>
      <c r="F37" s="190"/>
      <c r="G37" s="182"/>
      <c r="I37" s="190"/>
      <c r="J37" s="177"/>
      <c r="K37" s="178"/>
      <c r="L37" s="178"/>
      <c r="M37" s="178"/>
      <c r="N37" s="177" t="s">
        <v>824</v>
      </c>
      <c r="O37" s="178"/>
      <c r="P37" s="178"/>
      <c r="Q37" s="179"/>
      <c r="R37" s="854" t="s">
        <v>0</v>
      </c>
      <c r="S37" s="178" t="s">
        <v>1055</v>
      </c>
      <c r="T37" s="178"/>
      <c r="U37" s="178"/>
      <c r="V37" s="178"/>
      <c r="W37" s="178"/>
      <c r="X37" s="178"/>
      <c r="Y37" s="178"/>
      <c r="Z37" s="178"/>
      <c r="AA37" s="178"/>
      <c r="AB37" s="178"/>
      <c r="AC37" s="178"/>
      <c r="AD37" s="178"/>
      <c r="AE37" s="178"/>
      <c r="AF37" s="178"/>
      <c r="AG37" s="178"/>
      <c r="AH37" s="178"/>
      <c r="AI37" s="178"/>
      <c r="AJ37" s="178"/>
      <c r="AK37" s="178"/>
      <c r="AL37" s="179"/>
      <c r="AM37" s="855"/>
      <c r="AN37" s="1120"/>
      <c r="AO37" s="1120"/>
      <c r="AP37" s="1121"/>
      <c r="AQ37" s="182"/>
      <c r="AR37" s="190"/>
    </row>
    <row r="38" spans="2:44" ht="13.5" customHeight="1">
      <c r="B38" s="1828"/>
      <c r="C38" s="182"/>
      <c r="F38" s="190"/>
      <c r="G38" s="182"/>
      <c r="I38" s="190"/>
      <c r="J38" s="167" t="s">
        <v>1056</v>
      </c>
      <c r="N38" s="180" t="s">
        <v>1057</v>
      </c>
      <c r="O38" s="197"/>
      <c r="P38" s="197"/>
      <c r="Q38" s="844"/>
      <c r="R38" s="856" t="s">
        <v>0</v>
      </c>
      <c r="S38" s="197" t="s">
        <v>1058</v>
      </c>
      <c r="T38" s="197"/>
      <c r="U38" s="197"/>
      <c r="V38" s="197"/>
      <c r="W38" s="197"/>
      <c r="X38" s="197"/>
      <c r="Y38" s="197"/>
      <c r="Z38" s="197"/>
      <c r="AA38" s="197"/>
      <c r="AB38" s="197"/>
      <c r="AC38" s="197"/>
      <c r="AD38" s="197"/>
      <c r="AE38" s="197"/>
      <c r="AF38" s="197"/>
      <c r="AG38" s="197"/>
      <c r="AH38" s="197"/>
      <c r="AI38" s="197"/>
      <c r="AJ38" s="197"/>
      <c r="AK38" s="197"/>
      <c r="AL38" s="844"/>
      <c r="AM38" s="855"/>
      <c r="AN38" s="1120"/>
      <c r="AO38" s="1120"/>
      <c r="AP38" s="1121"/>
      <c r="AQ38" s="182"/>
      <c r="AR38" s="190"/>
    </row>
    <row r="39" spans="2:44" ht="13.5" customHeight="1">
      <c r="B39" s="1828"/>
      <c r="C39" s="182"/>
      <c r="F39" s="190"/>
      <c r="G39" s="182"/>
      <c r="I39" s="190"/>
      <c r="J39" s="167" t="s">
        <v>1059</v>
      </c>
      <c r="N39" s="182" t="s">
        <v>1060</v>
      </c>
      <c r="Q39" s="190"/>
      <c r="R39" s="846" t="s">
        <v>0</v>
      </c>
      <c r="S39" s="847" t="s">
        <v>1061</v>
      </c>
      <c r="T39" s="847"/>
      <c r="U39" s="847"/>
      <c r="V39" s="847"/>
      <c r="W39" s="847"/>
      <c r="X39" s="847"/>
      <c r="Y39" s="847"/>
      <c r="Z39" s="847"/>
      <c r="AA39" s="847"/>
      <c r="AB39" s="847"/>
      <c r="AC39" s="847"/>
      <c r="AD39" s="847"/>
      <c r="AE39" s="847"/>
      <c r="AF39" s="847"/>
      <c r="AG39" s="847"/>
      <c r="AH39" s="847"/>
      <c r="AI39" s="847"/>
      <c r="AJ39" s="847"/>
      <c r="AK39" s="847"/>
      <c r="AL39" s="849"/>
      <c r="AM39" s="855"/>
      <c r="AN39" s="1120"/>
      <c r="AO39" s="1120"/>
      <c r="AP39" s="1121"/>
      <c r="AQ39" s="182"/>
      <c r="AR39" s="190"/>
    </row>
    <row r="40" spans="2:44" ht="13.5" customHeight="1">
      <c r="B40" s="1828"/>
      <c r="C40" s="182"/>
      <c r="F40" s="190"/>
      <c r="G40" s="182"/>
      <c r="I40" s="190"/>
      <c r="J40" s="167" t="s">
        <v>1062</v>
      </c>
      <c r="N40" s="182" t="s">
        <v>1063</v>
      </c>
      <c r="Q40" s="190"/>
      <c r="R40" s="851" t="s">
        <v>0</v>
      </c>
      <c r="S40" s="224" t="s">
        <v>1064</v>
      </c>
      <c r="T40" s="224"/>
      <c r="U40" s="224"/>
      <c r="V40" s="224"/>
      <c r="W40" s="224"/>
      <c r="X40" s="224"/>
      <c r="Y40" s="224"/>
      <c r="Z40" s="224"/>
      <c r="AA40" s="224"/>
      <c r="AB40" s="224"/>
      <c r="AC40" s="224"/>
      <c r="AD40" s="224"/>
      <c r="AE40" s="224"/>
      <c r="AF40" s="224"/>
      <c r="AG40" s="224"/>
      <c r="AH40" s="224"/>
      <c r="AI40" s="224"/>
      <c r="AJ40" s="224"/>
      <c r="AK40" s="224"/>
      <c r="AL40" s="852"/>
      <c r="AM40" s="855"/>
      <c r="AN40" s="1120"/>
      <c r="AO40" s="1120"/>
      <c r="AP40" s="1121"/>
      <c r="AQ40" s="182"/>
      <c r="AR40" s="190"/>
    </row>
    <row r="41" spans="2:44" ht="13.5" customHeight="1">
      <c r="B41" s="1828"/>
      <c r="C41" s="182"/>
      <c r="F41" s="190"/>
      <c r="G41" s="182"/>
      <c r="I41" s="190"/>
      <c r="J41" s="177" t="s">
        <v>1065</v>
      </c>
      <c r="K41" s="178"/>
      <c r="L41" s="178"/>
      <c r="M41" s="178"/>
      <c r="N41" s="177"/>
      <c r="O41" s="178"/>
      <c r="P41" s="178"/>
      <c r="Q41" s="179"/>
      <c r="R41" s="854" t="s">
        <v>0</v>
      </c>
      <c r="S41" s="178" t="s">
        <v>1066</v>
      </c>
      <c r="T41" s="178"/>
      <c r="U41" s="178"/>
      <c r="V41" s="178"/>
      <c r="W41" s="178"/>
      <c r="X41" s="178"/>
      <c r="Y41" s="178"/>
      <c r="Z41" s="178"/>
      <c r="AA41" s="178"/>
      <c r="AB41" s="178"/>
      <c r="AC41" s="178"/>
      <c r="AD41" s="178"/>
      <c r="AE41" s="178"/>
      <c r="AF41" s="178"/>
      <c r="AG41" s="178"/>
      <c r="AH41" s="178"/>
      <c r="AI41" s="178"/>
      <c r="AJ41" s="178"/>
      <c r="AK41" s="178"/>
      <c r="AL41" s="179"/>
      <c r="AM41" s="855"/>
      <c r="AN41" s="1120"/>
      <c r="AO41" s="1120"/>
      <c r="AP41" s="1121"/>
      <c r="AQ41" s="182"/>
      <c r="AR41" s="190"/>
    </row>
    <row r="42" spans="2:44" ht="13.5" customHeight="1">
      <c r="B42" s="1828"/>
      <c r="C42" s="182"/>
      <c r="F42" s="190"/>
      <c r="G42" s="182"/>
      <c r="I42" s="190"/>
      <c r="J42" s="167" t="s">
        <v>1067</v>
      </c>
      <c r="N42" s="180" t="s">
        <v>1068</v>
      </c>
      <c r="O42" s="197"/>
      <c r="P42" s="197"/>
      <c r="Q42" s="844"/>
      <c r="R42" s="856" t="s">
        <v>0</v>
      </c>
      <c r="S42" s="197" t="s">
        <v>1069</v>
      </c>
      <c r="T42" s="197"/>
      <c r="U42" s="197"/>
      <c r="V42" s="197"/>
      <c r="W42" s="197"/>
      <c r="X42" s="197"/>
      <c r="Y42" s="197"/>
      <c r="Z42" s="197"/>
      <c r="AA42" s="197"/>
      <c r="AB42" s="197"/>
      <c r="AC42" s="197"/>
      <c r="AD42" s="197"/>
      <c r="AE42" s="197"/>
      <c r="AF42" s="197"/>
      <c r="AG42" s="197"/>
      <c r="AH42" s="197"/>
      <c r="AI42" s="197"/>
      <c r="AJ42" s="197"/>
      <c r="AK42" s="197"/>
      <c r="AL42" s="844"/>
      <c r="AM42" s="855"/>
      <c r="AN42" s="1120"/>
      <c r="AO42" s="1120"/>
      <c r="AP42" s="1121"/>
      <c r="AQ42" s="182"/>
      <c r="AR42" s="190"/>
    </row>
    <row r="43" spans="2:44" ht="13.5" customHeight="1">
      <c r="B43" s="1828"/>
      <c r="C43" s="182"/>
      <c r="F43" s="190"/>
      <c r="G43" s="182"/>
      <c r="I43" s="190"/>
      <c r="J43" s="167" t="s">
        <v>1070</v>
      </c>
      <c r="N43" s="182" t="s">
        <v>1071</v>
      </c>
      <c r="Q43" s="190"/>
      <c r="R43" s="853" t="s">
        <v>0</v>
      </c>
      <c r="S43" s="167" t="s">
        <v>1072</v>
      </c>
      <c r="AM43" s="855"/>
      <c r="AN43" s="1120"/>
      <c r="AO43" s="1120"/>
      <c r="AP43" s="1121"/>
      <c r="AQ43" s="182"/>
      <c r="AR43" s="190"/>
    </row>
    <row r="44" spans="2:44" ht="13.5" customHeight="1">
      <c r="B44" s="1828"/>
      <c r="C44" s="182"/>
      <c r="F44" s="190"/>
      <c r="G44" s="182"/>
      <c r="I44" s="190"/>
      <c r="J44" s="167" t="s">
        <v>1062</v>
      </c>
      <c r="N44" s="182" t="s">
        <v>222</v>
      </c>
      <c r="Q44" s="190"/>
      <c r="S44" s="167" t="s">
        <v>1073</v>
      </c>
      <c r="AM44" s="855"/>
      <c r="AN44" s="1120"/>
      <c r="AO44" s="1120"/>
      <c r="AP44" s="1121"/>
      <c r="AQ44" s="182"/>
      <c r="AR44" s="190"/>
    </row>
    <row r="45" spans="2:44" ht="13.5" customHeight="1">
      <c r="B45" s="1828"/>
      <c r="C45" s="182"/>
      <c r="F45" s="190"/>
      <c r="G45" s="182"/>
      <c r="I45" s="190"/>
      <c r="J45" s="167" t="s">
        <v>1065</v>
      </c>
      <c r="N45" s="182"/>
      <c r="Q45" s="190"/>
      <c r="R45" s="202"/>
      <c r="S45" s="200" t="s">
        <v>1074</v>
      </c>
      <c r="T45" s="200"/>
      <c r="U45" s="200"/>
      <c r="V45" s="200"/>
      <c r="W45" s="200"/>
      <c r="X45" s="200"/>
      <c r="Y45" s="200"/>
      <c r="Z45" s="200"/>
      <c r="AA45" s="200"/>
      <c r="AB45" s="200"/>
      <c r="AC45" s="200"/>
      <c r="AD45" s="200"/>
      <c r="AE45" s="200"/>
      <c r="AF45" s="200"/>
      <c r="AG45" s="200"/>
      <c r="AH45" s="200"/>
      <c r="AI45" s="200"/>
      <c r="AJ45" s="200"/>
      <c r="AK45" s="200"/>
      <c r="AL45" s="857"/>
      <c r="AM45" s="855"/>
      <c r="AN45" s="1120"/>
      <c r="AO45" s="1120"/>
      <c r="AP45" s="1121"/>
      <c r="AQ45" s="182"/>
      <c r="AR45" s="190"/>
    </row>
    <row r="46" spans="2:44" ht="13.5" customHeight="1">
      <c r="B46" s="1828"/>
      <c r="C46" s="182"/>
      <c r="F46" s="190"/>
      <c r="G46" s="182"/>
      <c r="I46" s="190"/>
      <c r="N46" s="177"/>
      <c r="O46" s="178"/>
      <c r="P46" s="178"/>
      <c r="Q46" s="179"/>
      <c r="R46" s="854" t="s">
        <v>0</v>
      </c>
      <c r="S46" s="178" t="s">
        <v>1075</v>
      </c>
      <c r="T46" s="178"/>
      <c r="U46" s="178"/>
      <c r="V46" s="178"/>
      <c r="W46" s="178"/>
      <c r="X46" s="178"/>
      <c r="Y46" s="178"/>
      <c r="Z46" s="178"/>
      <c r="AA46" s="178"/>
      <c r="AB46" s="178"/>
      <c r="AC46" s="178"/>
      <c r="AD46" s="178"/>
      <c r="AE46" s="178"/>
      <c r="AF46" s="178"/>
      <c r="AG46" s="178"/>
      <c r="AH46" s="178"/>
      <c r="AI46" s="178"/>
      <c r="AJ46" s="178"/>
      <c r="AK46" s="178"/>
      <c r="AL46" s="179"/>
      <c r="AM46" s="855"/>
      <c r="AN46" s="1120"/>
      <c r="AO46" s="1120"/>
      <c r="AP46" s="1121"/>
      <c r="AQ46" s="182"/>
      <c r="AR46" s="190"/>
    </row>
    <row r="47" spans="2:44" ht="13.5" customHeight="1">
      <c r="B47" s="1828"/>
      <c r="C47" s="182"/>
      <c r="F47" s="190"/>
      <c r="G47" s="182"/>
      <c r="I47" s="190"/>
      <c r="N47" s="182" t="s">
        <v>1076</v>
      </c>
      <c r="Q47" s="190"/>
      <c r="R47" s="853" t="s">
        <v>0</v>
      </c>
      <c r="S47" s="167" t="s">
        <v>1077</v>
      </c>
      <c r="AM47" s="855"/>
      <c r="AN47" s="1120"/>
      <c r="AO47" s="1120"/>
      <c r="AP47" s="1121"/>
      <c r="AQ47" s="182"/>
      <c r="AR47" s="190"/>
    </row>
    <row r="48" spans="2:44" ht="13.5" customHeight="1">
      <c r="B48" s="1828"/>
      <c r="C48" s="182"/>
      <c r="F48" s="190"/>
      <c r="G48" s="177"/>
      <c r="H48" s="178"/>
      <c r="I48" s="179"/>
      <c r="J48" s="178"/>
      <c r="K48" s="178"/>
      <c r="L48" s="178"/>
      <c r="M48" s="178"/>
      <c r="N48" s="177" t="s">
        <v>965</v>
      </c>
      <c r="O48" s="178"/>
      <c r="P48" s="178"/>
      <c r="Q48" s="179"/>
      <c r="R48" s="178"/>
      <c r="S48" s="178"/>
      <c r="T48" s="178"/>
      <c r="U48" s="178"/>
      <c r="V48" s="178"/>
      <c r="W48" s="178"/>
      <c r="X48" s="178"/>
      <c r="Y48" s="178"/>
      <c r="Z48" s="178"/>
      <c r="AA48" s="178"/>
      <c r="AB48" s="178"/>
      <c r="AC48" s="178"/>
      <c r="AD48" s="178"/>
      <c r="AE48" s="178"/>
      <c r="AF48" s="178"/>
      <c r="AG48" s="178"/>
      <c r="AH48" s="178"/>
      <c r="AI48" s="178"/>
      <c r="AJ48" s="178"/>
      <c r="AK48" s="178"/>
      <c r="AL48" s="178"/>
      <c r="AM48" s="855"/>
      <c r="AN48" s="1120"/>
      <c r="AO48" s="1120"/>
      <c r="AP48" s="1121"/>
      <c r="AQ48" s="182"/>
      <c r="AR48" s="190"/>
    </row>
    <row r="49" spans="2:44" ht="13.5" customHeight="1">
      <c r="B49" s="1828"/>
      <c r="F49" s="190"/>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10"/>
      <c r="AM49" s="855"/>
      <c r="AN49" s="1120"/>
      <c r="AO49" s="1120"/>
      <c r="AP49" s="1121"/>
      <c r="AR49" s="190"/>
    </row>
    <row r="50" spans="2:44" ht="13.5" customHeight="1">
      <c r="B50" s="1828"/>
      <c r="F50" s="190"/>
      <c r="AL50" s="190"/>
      <c r="AM50" s="855"/>
      <c r="AN50" s="1120"/>
      <c r="AO50" s="1120"/>
      <c r="AP50" s="1121"/>
      <c r="AR50" s="190"/>
    </row>
    <row r="51" spans="2:44" ht="13.5" customHeight="1">
      <c r="B51" s="1828"/>
      <c r="F51" s="190"/>
      <c r="AL51" s="190"/>
      <c r="AM51" s="855"/>
      <c r="AN51" s="1120"/>
      <c r="AO51" s="1120"/>
      <c r="AP51" s="1121"/>
      <c r="AR51" s="190"/>
    </row>
    <row r="52" spans="2:44" ht="13.5" customHeight="1">
      <c r="B52" s="1828"/>
      <c r="F52" s="190"/>
      <c r="AL52" s="190"/>
      <c r="AM52" s="855"/>
      <c r="AN52" s="1120"/>
      <c r="AO52" s="1120"/>
      <c r="AP52" s="1121"/>
      <c r="AR52" s="190"/>
    </row>
    <row r="53" spans="2:44" ht="13.5" customHeight="1">
      <c r="B53" s="1829"/>
      <c r="C53" s="178"/>
      <c r="D53" s="178"/>
      <c r="E53" s="178"/>
      <c r="F53" s="179"/>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9"/>
      <c r="AM53" s="858"/>
      <c r="AN53" s="1832"/>
      <c r="AO53" s="1832"/>
      <c r="AP53" s="1833"/>
      <c r="AQ53" s="178"/>
      <c r="AR53" s="179"/>
    </row>
    <row r="54" spans="2:44" ht="13.5" customHeight="1"/>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sheetData>
  <sheetProtection algorithmName="SHA-512" hashValue="etqiLuaTEmsVwj4Hr9NF1mK1Z4LH71/WccCMYjxYhBFybuRmA0PR5CQo9heeaYS884ZBetJRpfOmG7RrF+KSPA==" saltValue="TTnonRDfYr5DcyS/ZlCa+g==" spinCount="100000" sheet="1" objects="1" scenarios="1"/>
  <mergeCells count="46">
    <mergeCell ref="AN53:AP53"/>
    <mergeCell ref="AN42:AP42"/>
    <mergeCell ref="AN43:AP43"/>
    <mergeCell ref="AN44:AP44"/>
    <mergeCell ref="AN45:AP45"/>
    <mergeCell ref="AN46:AP46"/>
    <mergeCell ref="AN47:AP47"/>
    <mergeCell ref="AN48:AP48"/>
    <mergeCell ref="AN49:AP49"/>
    <mergeCell ref="AN50:AP50"/>
    <mergeCell ref="AN51:AP51"/>
    <mergeCell ref="AN52:AP52"/>
    <mergeCell ref="AN28:AP28"/>
    <mergeCell ref="AN41:AP41"/>
    <mergeCell ref="AN30:AP30"/>
    <mergeCell ref="AN31:AP31"/>
    <mergeCell ref="AN32:AP32"/>
    <mergeCell ref="AN33:AP33"/>
    <mergeCell ref="AN34:AP34"/>
    <mergeCell ref="AN35:AP35"/>
    <mergeCell ref="AN36:AP36"/>
    <mergeCell ref="AN37:AP37"/>
    <mergeCell ref="AN38:AP38"/>
    <mergeCell ref="AN39:AP39"/>
    <mergeCell ref="AN40:AP40"/>
    <mergeCell ref="AN23:AP23"/>
    <mergeCell ref="AN24:AP24"/>
    <mergeCell ref="AN25:AP25"/>
    <mergeCell ref="AN26:AP26"/>
    <mergeCell ref="AN27:AP27"/>
    <mergeCell ref="N9:AL9"/>
    <mergeCell ref="R10:AL10"/>
    <mergeCell ref="B11:B53"/>
    <mergeCell ref="AN11:AP11"/>
    <mergeCell ref="AN12:AP12"/>
    <mergeCell ref="AN13:AP13"/>
    <mergeCell ref="AN14:AP14"/>
    <mergeCell ref="AN15:AP15"/>
    <mergeCell ref="AN16:AP16"/>
    <mergeCell ref="AN17:AP17"/>
    <mergeCell ref="AN29:AP29"/>
    <mergeCell ref="AN18:AP18"/>
    <mergeCell ref="AN19:AP19"/>
    <mergeCell ref="AN20:AP20"/>
    <mergeCell ref="AN21:AP21"/>
    <mergeCell ref="AN22:AP22"/>
  </mergeCells>
  <phoneticPr fontId="4"/>
  <dataValidations count="1">
    <dataValidation type="list" allowBlank="1" showInputMessage="1" showErrorMessage="1" sqref="AI11 U11 X11 AA11 AE11 G11 R11:R13 R15:R16 R19 J22 R21:R31 R33 R35 R37:R43 R46:R47 AM11:AM21" xr:uid="{918DF5E1-29C4-48C3-B910-1C7D782A0FBF}">
      <formula1>"□,■"</formula1>
    </dataValidation>
  </dataValidations>
  <pageMargins left="0.78740157480314965" right="0.51181102362204722" top="0.59055118110236227" bottom="0.59055118110236227" header="0.11811023622047245" footer="0.23622047244094491"/>
  <pageSetup paperSize="9" scale="80" firstPageNumber="15" orientation="portrait" blackAndWhite="1" useFirstPageNumber="1" r:id="rId1"/>
  <headerFooter alignWithMargins="0">
    <oddFooter>&amp;R&amp;10株式会社都市建築確認センター</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0C53-C4C1-4981-B391-54853F310C32}">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1078</v>
      </c>
    </row>
    <row r="5" spans="2:44" s="842" customFormat="1" ht="15" customHeight="1">
      <c r="B5" s="841" t="s">
        <v>998</v>
      </c>
    </row>
    <row r="7" spans="2:44">
      <c r="B7" s="843" t="s">
        <v>999</v>
      </c>
      <c r="D7" s="167" t="s">
        <v>1000</v>
      </c>
      <c r="AR7" s="840"/>
    </row>
    <row r="9" spans="2:44">
      <c r="B9" s="187"/>
      <c r="C9" s="187" t="s">
        <v>118</v>
      </c>
      <c r="D9" s="208"/>
      <c r="E9" s="208"/>
      <c r="F9" s="208"/>
      <c r="G9" s="187" t="s">
        <v>119</v>
      </c>
      <c r="H9" s="208"/>
      <c r="I9" s="210"/>
      <c r="J9" s="208" t="s">
        <v>120</v>
      </c>
      <c r="K9" s="208"/>
      <c r="L9" s="208"/>
      <c r="M9" s="208"/>
      <c r="N9" s="1129" t="s">
        <v>23</v>
      </c>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97"/>
      <c r="AN9" s="197" t="s">
        <v>982</v>
      </c>
      <c r="AO9" s="197"/>
      <c r="AP9" s="844"/>
      <c r="AQ9" s="187" t="s">
        <v>22</v>
      </c>
      <c r="AR9" s="210"/>
    </row>
    <row r="10" spans="2:44">
      <c r="B10" s="177"/>
      <c r="C10" s="177" t="s">
        <v>25</v>
      </c>
      <c r="D10" s="178"/>
      <c r="E10" s="178"/>
      <c r="F10" s="178" t="s">
        <v>982</v>
      </c>
      <c r="G10" s="177" t="s">
        <v>31</v>
      </c>
      <c r="H10" s="178"/>
      <c r="I10" s="179" t="s">
        <v>982</v>
      </c>
      <c r="J10" s="178"/>
      <c r="K10" s="178"/>
      <c r="L10" s="178"/>
      <c r="M10" s="178" t="s">
        <v>982</v>
      </c>
      <c r="N10" s="177" t="s">
        <v>26</v>
      </c>
      <c r="O10" s="178"/>
      <c r="P10" s="178"/>
      <c r="Q10" s="178"/>
      <c r="R10" s="1129" t="s">
        <v>27</v>
      </c>
      <c r="S10" s="1130"/>
      <c r="T10" s="1130"/>
      <c r="U10" s="1130"/>
      <c r="V10" s="1130"/>
      <c r="W10" s="1130"/>
      <c r="X10" s="1130"/>
      <c r="Y10" s="1130"/>
      <c r="Z10" s="1130"/>
      <c r="AA10" s="1130"/>
      <c r="AB10" s="1130"/>
      <c r="AC10" s="1130"/>
      <c r="AD10" s="1130"/>
      <c r="AE10" s="1130"/>
      <c r="AF10" s="1130"/>
      <c r="AG10" s="1130"/>
      <c r="AH10" s="1130"/>
      <c r="AI10" s="1130"/>
      <c r="AJ10" s="1130"/>
      <c r="AK10" s="1130"/>
      <c r="AL10" s="1131"/>
      <c r="AM10" s="180" t="s">
        <v>28</v>
      </c>
      <c r="AN10" s="178"/>
      <c r="AO10" s="178"/>
      <c r="AP10" s="178"/>
      <c r="AQ10" s="177" t="s">
        <v>121</v>
      </c>
      <c r="AR10" s="179"/>
    </row>
    <row r="11" spans="2:44" ht="13.5" customHeight="1">
      <c r="B11" s="1827" t="s">
        <v>1001</v>
      </c>
      <c r="C11" s="182" t="s">
        <v>1002</v>
      </c>
      <c r="F11" s="190"/>
      <c r="G11" s="845" t="s">
        <v>0</v>
      </c>
      <c r="H11" s="167" t="s">
        <v>767</v>
      </c>
      <c r="I11" s="190"/>
      <c r="J11" s="167" t="s">
        <v>1004</v>
      </c>
      <c r="N11" s="182" t="s">
        <v>1005</v>
      </c>
      <c r="R11" s="846" t="s">
        <v>0</v>
      </c>
      <c r="S11" s="847" t="s">
        <v>827</v>
      </c>
      <c r="T11" s="847"/>
      <c r="U11" s="848" t="s">
        <v>0</v>
      </c>
      <c r="V11" s="847" t="s">
        <v>263</v>
      </c>
      <c r="W11" s="847"/>
      <c r="AL11" s="849"/>
      <c r="AM11" s="850" t="s">
        <v>0</v>
      </c>
      <c r="AN11" s="1830" t="s">
        <v>1010</v>
      </c>
      <c r="AO11" s="1830"/>
      <c r="AP11" s="1831"/>
      <c r="AQ11" s="187"/>
      <c r="AR11" s="210"/>
    </row>
    <row r="12" spans="2:44" ht="13.5" customHeight="1">
      <c r="B12" s="1828"/>
      <c r="C12" s="182" t="s">
        <v>1011</v>
      </c>
      <c r="F12" s="190"/>
      <c r="G12" s="182"/>
      <c r="I12" s="190"/>
      <c r="J12" s="167" t="s">
        <v>222</v>
      </c>
      <c r="N12" s="182" t="s">
        <v>1012</v>
      </c>
      <c r="R12" s="851" t="s">
        <v>0</v>
      </c>
      <c r="S12" s="224" t="s">
        <v>1013</v>
      </c>
      <c r="T12" s="224"/>
      <c r="U12" s="224"/>
      <c r="V12" s="224"/>
      <c r="W12" s="224"/>
      <c r="X12" s="224"/>
      <c r="Y12" s="224"/>
      <c r="Z12" s="224"/>
      <c r="AA12" s="224"/>
      <c r="AB12" s="224"/>
      <c r="AC12" s="224"/>
      <c r="AD12" s="224"/>
      <c r="AE12" s="224"/>
      <c r="AF12" s="224"/>
      <c r="AG12" s="224"/>
      <c r="AH12" s="224"/>
      <c r="AI12" s="224"/>
      <c r="AJ12" s="224"/>
      <c r="AK12" s="224"/>
      <c r="AL12" s="852"/>
      <c r="AM12" s="845" t="s">
        <v>0</v>
      </c>
      <c r="AN12" s="1120" t="s">
        <v>1014</v>
      </c>
      <c r="AO12" s="1120"/>
      <c r="AP12" s="1121"/>
      <c r="AQ12" s="182"/>
      <c r="AR12" s="190"/>
    </row>
    <row r="13" spans="2:44" ht="13.5" customHeight="1">
      <c r="B13" s="1828"/>
      <c r="C13" s="182" t="s">
        <v>1015</v>
      </c>
      <c r="F13" s="190"/>
      <c r="G13" s="182"/>
      <c r="I13" s="190"/>
      <c r="N13" s="182" t="s">
        <v>1016</v>
      </c>
      <c r="R13" s="845" t="s">
        <v>0</v>
      </c>
      <c r="S13" s="167" t="s">
        <v>1017</v>
      </c>
      <c r="AL13" s="190"/>
      <c r="AM13" s="845" t="s">
        <v>0</v>
      </c>
      <c r="AN13" s="1120" t="s">
        <v>131</v>
      </c>
      <c r="AO13" s="1120"/>
      <c r="AP13" s="1121"/>
      <c r="AQ13" s="182"/>
      <c r="AR13" s="190"/>
    </row>
    <row r="14" spans="2:44" ht="13.5" customHeight="1">
      <c r="B14" s="1828"/>
      <c r="C14" s="182" t="s">
        <v>1018</v>
      </c>
      <c r="F14" s="190"/>
      <c r="G14" s="182"/>
      <c r="I14" s="190"/>
      <c r="J14" s="177"/>
      <c r="K14" s="178"/>
      <c r="L14" s="178"/>
      <c r="M14" s="178"/>
      <c r="N14" s="177"/>
      <c r="O14" s="178"/>
      <c r="P14" s="178"/>
      <c r="Q14" s="178"/>
      <c r="R14" s="177"/>
      <c r="S14" s="178" t="s">
        <v>1019</v>
      </c>
      <c r="T14" s="178"/>
      <c r="U14" s="178"/>
      <c r="V14" s="178"/>
      <c r="W14" s="178"/>
      <c r="X14" s="178"/>
      <c r="Y14" s="178"/>
      <c r="Z14" s="178"/>
      <c r="AA14" s="178"/>
      <c r="AB14" s="178"/>
      <c r="AC14" s="178"/>
      <c r="AD14" s="178"/>
      <c r="AE14" s="178"/>
      <c r="AF14" s="178"/>
      <c r="AG14" s="178"/>
      <c r="AH14" s="178"/>
      <c r="AI14" s="178"/>
      <c r="AJ14" s="178"/>
      <c r="AK14" s="178"/>
      <c r="AL14" s="179"/>
      <c r="AM14" s="845" t="s">
        <v>0</v>
      </c>
      <c r="AN14" s="1120" t="s">
        <v>268</v>
      </c>
      <c r="AO14" s="1120"/>
      <c r="AP14" s="1121"/>
      <c r="AQ14" s="182"/>
      <c r="AR14" s="190"/>
    </row>
    <row r="15" spans="2:44" ht="13.5" customHeight="1">
      <c r="B15" s="1828"/>
      <c r="C15" s="182"/>
      <c r="F15" s="190"/>
      <c r="G15" s="182"/>
      <c r="I15" s="190"/>
      <c r="J15" s="167" t="s">
        <v>1020</v>
      </c>
      <c r="N15" s="182" t="s">
        <v>1021</v>
      </c>
      <c r="R15" s="846" t="s">
        <v>0</v>
      </c>
      <c r="S15" s="847" t="s">
        <v>1022</v>
      </c>
      <c r="T15" s="847"/>
      <c r="U15" s="847"/>
      <c r="V15" s="847"/>
      <c r="W15" s="847"/>
      <c r="X15" s="847"/>
      <c r="Y15" s="847"/>
      <c r="Z15" s="847"/>
      <c r="AA15" s="847"/>
      <c r="AB15" s="847"/>
      <c r="AC15" s="847"/>
      <c r="AD15" s="847"/>
      <c r="AE15" s="847"/>
      <c r="AF15" s="847"/>
      <c r="AG15" s="847"/>
      <c r="AH15" s="847"/>
      <c r="AI15" s="847"/>
      <c r="AJ15" s="847"/>
      <c r="AK15" s="847"/>
      <c r="AL15" s="849"/>
      <c r="AM15" s="845" t="s">
        <v>0</v>
      </c>
      <c r="AN15" s="1120" t="s">
        <v>300</v>
      </c>
      <c r="AO15" s="1120"/>
      <c r="AP15" s="1121"/>
      <c r="AQ15" s="182"/>
      <c r="AR15" s="190"/>
    </row>
    <row r="16" spans="2:44" ht="13.5" customHeight="1">
      <c r="B16" s="1828"/>
      <c r="C16" s="182"/>
      <c r="F16" s="190"/>
      <c r="G16" s="182"/>
      <c r="I16" s="190"/>
      <c r="J16" s="182"/>
      <c r="N16" s="182" t="s">
        <v>1023</v>
      </c>
      <c r="R16" s="845" t="s">
        <v>0</v>
      </c>
      <c r="S16" s="167" t="s">
        <v>1024</v>
      </c>
      <c r="AL16" s="190"/>
      <c r="AM16" s="845" t="s">
        <v>0</v>
      </c>
      <c r="AN16" s="1120" t="s">
        <v>373</v>
      </c>
      <c r="AO16" s="1120"/>
      <c r="AP16" s="1121"/>
      <c r="AQ16" s="182"/>
      <c r="AR16" s="190"/>
    </row>
    <row r="17" spans="2:44" ht="13.5" customHeight="1">
      <c r="B17" s="1828"/>
      <c r="C17" s="182"/>
      <c r="F17" s="190"/>
      <c r="G17" s="182"/>
      <c r="I17" s="190"/>
      <c r="N17" s="182"/>
      <c r="Q17" s="190"/>
      <c r="S17" s="167" t="s">
        <v>1025</v>
      </c>
      <c r="AM17" s="845" t="s">
        <v>0</v>
      </c>
      <c r="AN17" s="1120" t="s">
        <v>1026</v>
      </c>
      <c r="AO17" s="1120"/>
      <c r="AP17" s="1121"/>
      <c r="AQ17" s="182"/>
      <c r="AR17" s="190"/>
    </row>
    <row r="18" spans="2:44" ht="13.5" customHeight="1">
      <c r="B18" s="1828"/>
      <c r="C18" s="182"/>
      <c r="F18" s="190"/>
      <c r="G18" s="182"/>
      <c r="I18" s="190"/>
      <c r="N18" s="177"/>
      <c r="O18" s="178"/>
      <c r="P18" s="178"/>
      <c r="Q18" s="179"/>
      <c r="R18" s="178"/>
      <c r="S18" s="178" t="s">
        <v>1079</v>
      </c>
      <c r="T18" s="178"/>
      <c r="U18" s="178"/>
      <c r="V18" s="178"/>
      <c r="W18" s="178"/>
      <c r="X18" s="178"/>
      <c r="Y18" s="178"/>
      <c r="Z18" s="178"/>
      <c r="AA18" s="178"/>
      <c r="AB18" s="178"/>
      <c r="AC18" s="178"/>
      <c r="AD18" s="178"/>
      <c r="AE18" s="178"/>
      <c r="AF18" s="178"/>
      <c r="AG18" s="178"/>
      <c r="AH18" s="178"/>
      <c r="AI18" s="178"/>
      <c r="AJ18" s="178"/>
      <c r="AK18" s="178"/>
      <c r="AL18" s="179"/>
      <c r="AM18" s="845" t="s">
        <v>0</v>
      </c>
      <c r="AN18" s="1120" t="s">
        <v>1028</v>
      </c>
      <c r="AO18" s="1120"/>
      <c r="AP18" s="1121"/>
      <c r="AQ18" s="182"/>
      <c r="AR18" s="190"/>
    </row>
    <row r="19" spans="2:44" ht="13.5" customHeight="1">
      <c r="B19" s="1828"/>
      <c r="C19" s="182"/>
      <c r="F19" s="190"/>
      <c r="G19" s="182"/>
      <c r="I19" s="190"/>
      <c r="N19" s="182" t="s">
        <v>1021</v>
      </c>
      <c r="Q19" s="190"/>
      <c r="R19" s="853" t="s">
        <v>0</v>
      </c>
      <c r="S19" s="167" t="s">
        <v>1022</v>
      </c>
      <c r="AM19" s="845" t="s">
        <v>0</v>
      </c>
      <c r="AN19" s="1120"/>
      <c r="AO19" s="1120"/>
      <c r="AP19" s="1121"/>
      <c r="AQ19" s="182"/>
      <c r="AR19" s="190"/>
    </row>
    <row r="20" spans="2:44" ht="13.5" customHeight="1">
      <c r="B20" s="1828"/>
      <c r="C20" s="182"/>
      <c r="F20" s="190"/>
      <c r="G20" s="182"/>
      <c r="I20" s="190"/>
      <c r="J20" s="177"/>
      <c r="K20" s="178"/>
      <c r="L20" s="178"/>
      <c r="M20" s="178"/>
      <c r="N20" s="177" t="s">
        <v>1029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20"/>
      <c r="AO20" s="1120"/>
      <c r="AP20" s="1121"/>
      <c r="AQ20" s="182"/>
      <c r="AR20" s="190"/>
    </row>
    <row r="21" spans="2:44" ht="13.5" customHeight="1">
      <c r="B21" s="1828"/>
      <c r="C21" s="182"/>
      <c r="F21" s="190"/>
      <c r="G21" s="182"/>
      <c r="I21" s="190"/>
      <c r="J21" s="167" t="s">
        <v>1030</v>
      </c>
      <c r="N21" s="182" t="s">
        <v>1031</v>
      </c>
      <c r="Q21" s="190"/>
      <c r="R21" s="846" t="s">
        <v>0</v>
      </c>
      <c r="S21" s="847" t="s">
        <v>1032</v>
      </c>
      <c r="T21" s="847"/>
      <c r="U21" s="847"/>
      <c r="V21" s="847"/>
      <c r="W21" s="847"/>
      <c r="X21" s="847"/>
      <c r="Y21" s="847"/>
      <c r="Z21" s="847"/>
      <c r="AA21" s="847"/>
      <c r="AB21" s="847"/>
      <c r="AC21" s="847"/>
      <c r="AD21" s="847"/>
      <c r="AE21" s="847"/>
      <c r="AF21" s="847"/>
      <c r="AG21" s="847"/>
      <c r="AH21" s="847"/>
      <c r="AI21" s="847"/>
      <c r="AJ21" s="847"/>
      <c r="AK21" s="847"/>
      <c r="AL21" s="849"/>
      <c r="AM21" s="845" t="s">
        <v>0</v>
      </c>
      <c r="AN21" s="1120"/>
      <c r="AO21" s="1120"/>
      <c r="AP21" s="1121"/>
      <c r="AQ21" s="182"/>
      <c r="AR21" s="190"/>
    </row>
    <row r="22" spans="2:44" ht="13.5" customHeight="1">
      <c r="B22" s="1828"/>
      <c r="C22" s="182"/>
      <c r="F22" s="190"/>
      <c r="G22" s="182"/>
      <c r="I22" s="190"/>
      <c r="J22" s="853" t="s">
        <v>0</v>
      </c>
      <c r="K22" s="167" t="s">
        <v>1033</v>
      </c>
      <c r="N22" s="182"/>
      <c r="Q22" s="190"/>
      <c r="R22" s="851" t="s">
        <v>0</v>
      </c>
      <c r="S22" s="224" t="s">
        <v>1034</v>
      </c>
      <c r="T22" s="224"/>
      <c r="U22" s="224"/>
      <c r="V22" s="224"/>
      <c r="W22" s="224"/>
      <c r="X22" s="224"/>
      <c r="Y22" s="224"/>
      <c r="Z22" s="224"/>
      <c r="AA22" s="224"/>
      <c r="AB22" s="224"/>
      <c r="AC22" s="224"/>
      <c r="AD22" s="224"/>
      <c r="AE22" s="224"/>
      <c r="AF22" s="224"/>
      <c r="AG22" s="224"/>
      <c r="AH22" s="224"/>
      <c r="AI22" s="224"/>
      <c r="AJ22" s="224"/>
      <c r="AK22" s="224"/>
      <c r="AL22" s="852"/>
      <c r="AM22" s="855"/>
      <c r="AN22" s="1120"/>
      <c r="AO22" s="1120"/>
      <c r="AP22" s="1121"/>
      <c r="AQ22" s="182"/>
      <c r="AR22" s="190"/>
    </row>
    <row r="23" spans="2:44" ht="13.5" customHeight="1">
      <c r="B23" s="1828"/>
      <c r="C23" s="182"/>
      <c r="F23" s="190"/>
      <c r="G23" s="182"/>
      <c r="I23" s="190"/>
      <c r="J23" s="219"/>
      <c r="N23" s="182"/>
      <c r="Q23" s="190"/>
      <c r="R23" s="853" t="s">
        <v>0</v>
      </c>
      <c r="S23" s="167" t="s">
        <v>1080</v>
      </c>
      <c r="AL23" s="190"/>
      <c r="AM23" s="855"/>
      <c r="AN23" s="1120"/>
      <c r="AO23" s="1120"/>
      <c r="AP23" s="1121"/>
      <c r="AQ23" s="182"/>
      <c r="AR23" s="190"/>
    </row>
    <row r="24" spans="2:44" ht="13.5" customHeight="1">
      <c r="B24" s="1828"/>
      <c r="C24" s="182"/>
      <c r="F24" s="190"/>
      <c r="G24" s="182"/>
      <c r="I24" s="190"/>
      <c r="J24" s="219"/>
      <c r="N24" s="177"/>
      <c r="O24" s="178"/>
      <c r="P24" s="178"/>
      <c r="Q24" s="179"/>
      <c r="R24" s="219"/>
      <c r="S24" s="167" t="s">
        <v>1081</v>
      </c>
      <c r="AL24" s="190"/>
      <c r="AM24" s="855"/>
      <c r="AN24" s="1120"/>
      <c r="AO24" s="1120"/>
      <c r="AP24" s="1121"/>
      <c r="AQ24" s="182"/>
      <c r="AR24" s="190"/>
    </row>
    <row r="25" spans="2:44" ht="13.5" customHeight="1">
      <c r="B25" s="1828"/>
      <c r="C25" s="182"/>
      <c r="F25" s="190"/>
      <c r="G25" s="182"/>
      <c r="I25" s="190"/>
      <c r="N25" s="182" t="s">
        <v>1035</v>
      </c>
      <c r="Q25" s="190"/>
      <c r="R25" s="846" t="s">
        <v>0</v>
      </c>
      <c r="S25" s="847" t="s">
        <v>1036</v>
      </c>
      <c r="T25" s="847"/>
      <c r="U25" s="847"/>
      <c r="V25" s="847"/>
      <c r="W25" s="847"/>
      <c r="X25" s="847"/>
      <c r="Y25" s="847"/>
      <c r="Z25" s="847"/>
      <c r="AA25" s="847"/>
      <c r="AB25" s="847"/>
      <c r="AC25" s="847"/>
      <c r="AD25" s="847"/>
      <c r="AE25" s="847"/>
      <c r="AF25" s="847"/>
      <c r="AG25" s="847"/>
      <c r="AH25" s="847"/>
      <c r="AI25" s="847"/>
      <c r="AJ25" s="847"/>
      <c r="AK25" s="847"/>
      <c r="AL25" s="849"/>
      <c r="AM25" s="855"/>
      <c r="AN25" s="1120"/>
      <c r="AO25" s="1120"/>
      <c r="AP25" s="1121"/>
      <c r="AQ25" s="182"/>
      <c r="AR25" s="190"/>
    </row>
    <row r="26" spans="2:44" ht="13.5" customHeight="1">
      <c r="B26" s="1828"/>
      <c r="C26" s="182"/>
      <c r="F26" s="190"/>
      <c r="G26" s="182"/>
      <c r="I26" s="190"/>
      <c r="N26" s="182"/>
      <c r="Q26" s="190"/>
      <c r="R26" s="851" t="s">
        <v>0</v>
      </c>
      <c r="S26" s="224" t="s">
        <v>1037</v>
      </c>
      <c r="T26" s="224"/>
      <c r="U26" s="224"/>
      <c r="V26" s="224"/>
      <c r="W26" s="224"/>
      <c r="X26" s="224"/>
      <c r="Y26" s="224"/>
      <c r="Z26" s="224"/>
      <c r="AA26" s="224"/>
      <c r="AB26" s="224"/>
      <c r="AC26" s="224"/>
      <c r="AD26" s="224"/>
      <c r="AE26" s="224"/>
      <c r="AF26" s="224"/>
      <c r="AG26" s="224"/>
      <c r="AH26" s="224"/>
      <c r="AI26" s="224"/>
      <c r="AJ26" s="224"/>
      <c r="AK26" s="224"/>
      <c r="AL26" s="852"/>
      <c r="AM26" s="855"/>
      <c r="AN26" s="1120"/>
      <c r="AO26" s="1120"/>
      <c r="AP26" s="1121"/>
      <c r="AQ26" s="182"/>
      <c r="AR26" s="190"/>
    </row>
    <row r="27" spans="2:44" ht="13.5" customHeight="1">
      <c r="B27" s="1828"/>
      <c r="C27" s="182"/>
      <c r="F27" s="190"/>
      <c r="G27" s="182"/>
      <c r="I27" s="190"/>
      <c r="J27" s="219"/>
      <c r="N27" s="182"/>
      <c r="Q27" s="190"/>
      <c r="R27" s="853" t="s">
        <v>0</v>
      </c>
      <c r="S27" s="167" t="s">
        <v>1082</v>
      </c>
      <c r="AL27" s="190"/>
      <c r="AM27" s="855"/>
      <c r="AN27" s="1120"/>
      <c r="AO27" s="1120"/>
      <c r="AP27" s="1121"/>
      <c r="AQ27" s="182"/>
      <c r="AR27" s="190"/>
    </row>
    <row r="28" spans="2:44" ht="13.5" customHeight="1">
      <c r="B28" s="1828"/>
      <c r="C28" s="182"/>
      <c r="F28" s="190"/>
      <c r="G28" s="182"/>
      <c r="I28" s="190"/>
      <c r="J28" s="219"/>
      <c r="N28" s="177"/>
      <c r="O28" s="178"/>
      <c r="P28" s="178"/>
      <c r="Q28" s="179"/>
      <c r="R28" s="219"/>
      <c r="S28" s="167" t="s">
        <v>1081</v>
      </c>
      <c r="AL28" s="190"/>
      <c r="AM28" s="855"/>
      <c r="AN28" s="1120"/>
      <c r="AO28" s="1120"/>
      <c r="AP28" s="1121"/>
      <c r="AQ28" s="182"/>
      <c r="AR28" s="190"/>
    </row>
    <row r="29" spans="2:44" ht="13.5" customHeight="1">
      <c r="B29" s="1828"/>
      <c r="C29" s="182"/>
      <c r="F29" s="190"/>
      <c r="G29" s="182"/>
      <c r="I29" s="190"/>
      <c r="N29" s="182" t="s">
        <v>224</v>
      </c>
      <c r="Q29" s="190"/>
      <c r="R29" s="846" t="s">
        <v>0</v>
      </c>
      <c r="S29" s="847" t="s">
        <v>1038</v>
      </c>
      <c r="T29" s="847"/>
      <c r="U29" s="847"/>
      <c r="V29" s="847"/>
      <c r="W29" s="847"/>
      <c r="X29" s="847"/>
      <c r="Y29" s="847"/>
      <c r="Z29" s="847"/>
      <c r="AA29" s="847"/>
      <c r="AB29" s="847"/>
      <c r="AC29" s="847"/>
      <c r="AD29" s="847"/>
      <c r="AE29" s="847"/>
      <c r="AF29" s="847"/>
      <c r="AG29" s="847"/>
      <c r="AH29" s="847"/>
      <c r="AI29" s="847"/>
      <c r="AJ29" s="847"/>
      <c r="AK29" s="847"/>
      <c r="AL29" s="849"/>
      <c r="AM29" s="855"/>
      <c r="AN29" s="1120"/>
      <c r="AO29" s="1120"/>
      <c r="AP29" s="1121"/>
      <c r="AQ29" s="182"/>
      <c r="AR29" s="190"/>
    </row>
    <row r="30" spans="2:44" ht="13.5" customHeight="1">
      <c r="B30" s="1828"/>
      <c r="C30" s="182"/>
      <c r="F30" s="190"/>
      <c r="G30" s="182"/>
      <c r="I30" s="190"/>
      <c r="N30" s="182"/>
      <c r="Q30" s="190"/>
      <c r="R30" s="851" t="s">
        <v>0</v>
      </c>
      <c r="S30" s="224" t="s">
        <v>1039</v>
      </c>
      <c r="T30" s="224"/>
      <c r="U30" s="224"/>
      <c r="V30" s="224"/>
      <c r="W30" s="224"/>
      <c r="X30" s="224"/>
      <c r="Y30" s="224"/>
      <c r="Z30" s="224"/>
      <c r="AA30" s="224"/>
      <c r="AB30" s="224"/>
      <c r="AC30" s="224"/>
      <c r="AD30" s="224"/>
      <c r="AE30" s="224"/>
      <c r="AF30" s="224"/>
      <c r="AG30" s="224"/>
      <c r="AH30" s="224"/>
      <c r="AI30" s="224"/>
      <c r="AJ30" s="224"/>
      <c r="AK30" s="224"/>
      <c r="AL30" s="852"/>
      <c r="AM30" s="855"/>
      <c r="AN30" s="1120"/>
      <c r="AO30" s="1120"/>
      <c r="AP30" s="1121"/>
      <c r="AQ30" s="182"/>
      <c r="AR30" s="190"/>
    </row>
    <row r="31" spans="2:44" ht="13.5" customHeight="1">
      <c r="B31" s="1828"/>
      <c r="C31" s="182"/>
      <c r="F31" s="190"/>
      <c r="G31" s="182"/>
      <c r="I31" s="190"/>
      <c r="N31" s="177"/>
      <c r="O31" s="178"/>
      <c r="P31" s="178"/>
      <c r="Q31" s="179"/>
      <c r="R31" s="854" t="s">
        <v>0</v>
      </c>
      <c r="S31" s="178" t="s">
        <v>1083</v>
      </c>
      <c r="T31" s="178"/>
      <c r="U31" s="178"/>
      <c r="V31" s="178"/>
      <c r="W31" s="178"/>
      <c r="X31" s="178"/>
      <c r="Y31" s="178"/>
      <c r="Z31" s="178"/>
      <c r="AA31" s="178"/>
      <c r="AB31" s="178"/>
      <c r="AC31" s="178"/>
      <c r="AD31" s="178"/>
      <c r="AE31" s="178"/>
      <c r="AF31" s="178"/>
      <c r="AG31" s="178"/>
      <c r="AH31" s="178"/>
      <c r="AI31" s="178"/>
      <c r="AJ31" s="178"/>
      <c r="AK31" s="178"/>
      <c r="AL31" s="179"/>
      <c r="AM31" s="855"/>
      <c r="AN31" s="1120"/>
      <c r="AO31" s="1120"/>
      <c r="AP31" s="1121"/>
      <c r="AQ31" s="182"/>
      <c r="AR31" s="190"/>
    </row>
    <row r="32" spans="2:44" ht="13.5" customHeight="1">
      <c r="B32" s="1828"/>
      <c r="C32" s="182"/>
      <c r="F32" s="190"/>
      <c r="G32" s="182"/>
      <c r="I32" s="190"/>
      <c r="N32" s="182" t="s">
        <v>1044</v>
      </c>
      <c r="Q32" s="190"/>
      <c r="R32" s="853" t="s">
        <v>0</v>
      </c>
      <c r="S32" s="167" t="s">
        <v>1045</v>
      </c>
      <c r="AM32" s="855"/>
      <c r="AN32" s="1120"/>
      <c r="AO32" s="1120"/>
      <c r="AP32" s="1121"/>
      <c r="AQ32" s="182"/>
      <c r="AR32" s="190"/>
    </row>
    <row r="33" spans="2:44" ht="13.5" customHeight="1">
      <c r="B33" s="1828"/>
      <c r="C33" s="182"/>
      <c r="F33" s="190"/>
      <c r="G33" s="182"/>
      <c r="I33" s="190"/>
      <c r="J33" s="177"/>
      <c r="K33" s="178"/>
      <c r="L33" s="178"/>
      <c r="M33" s="178"/>
      <c r="N33" s="177" t="s">
        <v>1046</v>
      </c>
      <c r="O33" s="178"/>
      <c r="P33" s="178"/>
      <c r="Q33" s="179"/>
      <c r="R33" s="178"/>
      <c r="S33" s="178"/>
      <c r="T33" s="178"/>
      <c r="U33" s="178"/>
      <c r="V33" s="178"/>
      <c r="W33" s="178"/>
      <c r="X33" s="178"/>
      <c r="Y33" s="178"/>
      <c r="Z33" s="178"/>
      <c r="AA33" s="178"/>
      <c r="AB33" s="178"/>
      <c r="AC33" s="178"/>
      <c r="AD33" s="178"/>
      <c r="AE33" s="178"/>
      <c r="AF33" s="178"/>
      <c r="AG33" s="178"/>
      <c r="AH33" s="178"/>
      <c r="AI33" s="178"/>
      <c r="AJ33" s="178"/>
      <c r="AK33" s="178"/>
      <c r="AL33" s="179"/>
      <c r="AM33" s="855"/>
      <c r="AN33" s="1120"/>
      <c r="AO33" s="1120"/>
      <c r="AP33" s="1121"/>
      <c r="AQ33" s="182"/>
      <c r="AR33" s="190"/>
    </row>
    <row r="34" spans="2:44" ht="13.5" customHeight="1">
      <c r="B34" s="1828"/>
      <c r="C34" s="182"/>
      <c r="F34" s="190"/>
      <c r="G34" s="182"/>
      <c r="I34" s="190"/>
      <c r="J34" s="167" t="s">
        <v>1047</v>
      </c>
      <c r="N34" s="182" t="s">
        <v>1048</v>
      </c>
      <c r="Q34" s="190"/>
      <c r="R34" s="853" t="s">
        <v>0</v>
      </c>
      <c r="S34" s="167" t="s">
        <v>1049</v>
      </c>
      <c r="AM34" s="855"/>
      <c r="AN34" s="1120"/>
      <c r="AO34" s="1120"/>
      <c r="AP34" s="1121"/>
      <c r="AQ34" s="182"/>
      <c r="AR34" s="190"/>
    </row>
    <row r="35" spans="2:44" ht="13.5" customHeight="1">
      <c r="B35" s="1828"/>
      <c r="C35" s="182"/>
      <c r="F35" s="190"/>
      <c r="G35" s="182"/>
      <c r="I35" s="190"/>
      <c r="N35" s="177"/>
      <c r="O35" s="178"/>
      <c r="P35" s="178"/>
      <c r="Q35" s="179"/>
      <c r="R35" s="178"/>
      <c r="S35" s="178" t="s">
        <v>1050</v>
      </c>
      <c r="T35" s="178"/>
      <c r="U35" s="178"/>
      <c r="V35" s="178"/>
      <c r="W35" s="178"/>
      <c r="X35" s="178"/>
      <c r="Y35" s="178"/>
      <c r="Z35" s="178"/>
      <c r="AA35" s="178"/>
      <c r="AB35" s="178"/>
      <c r="AC35" s="178"/>
      <c r="AD35" s="178"/>
      <c r="AE35" s="178"/>
      <c r="AF35" s="178"/>
      <c r="AG35" s="178"/>
      <c r="AH35" s="178"/>
      <c r="AI35" s="178"/>
      <c r="AJ35" s="178"/>
      <c r="AK35" s="178"/>
      <c r="AL35" s="179"/>
      <c r="AM35" s="855"/>
      <c r="AN35" s="1120"/>
      <c r="AO35" s="1120"/>
      <c r="AP35" s="1121"/>
      <c r="AQ35" s="182"/>
      <c r="AR35" s="190"/>
    </row>
    <row r="36" spans="2:44" ht="13.5" customHeight="1">
      <c r="B36" s="1828"/>
      <c r="C36" s="182"/>
      <c r="F36" s="190"/>
      <c r="G36" s="182"/>
      <c r="I36" s="190"/>
      <c r="N36" s="182" t="s">
        <v>1051</v>
      </c>
      <c r="Q36" s="190"/>
      <c r="R36" s="853" t="s">
        <v>0</v>
      </c>
      <c r="S36" s="167" t="s">
        <v>1052</v>
      </c>
      <c r="AM36" s="855"/>
      <c r="AN36" s="1120"/>
      <c r="AO36" s="1120"/>
      <c r="AP36" s="1121"/>
      <c r="AQ36" s="182"/>
      <c r="AR36" s="190"/>
    </row>
    <row r="37" spans="2:44" ht="13.5" customHeight="1">
      <c r="B37" s="1828"/>
      <c r="C37" s="182"/>
      <c r="F37" s="190"/>
      <c r="G37" s="182"/>
      <c r="I37" s="190"/>
      <c r="N37" s="177" t="s">
        <v>1053</v>
      </c>
      <c r="O37" s="178"/>
      <c r="P37" s="178"/>
      <c r="Q37" s="179"/>
      <c r="R37" s="178"/>
      <c r="S37" s="178" t="s">
        <v>1054</v>
      </c>
      <c r="T37" s="178"/>
      <c r="U37" s="178"/>
      <c r="V37" s="178"/>
      <c r="W37" s="178"/>
      <c r="X37" s="178"/>
      <c r="Y37" s="178"/>
      <c r="Z37" s="178"/>
      <c r="AA37" s="178"/>
      <c r="AB37" s="178"/>
      <c r="AC37" s="178"/>
      <c r="AD37" s="178"/>
      <c r="AE37" s="178"/>
      <c r="AF37" s="178"/>
      <c r="AG37" s="178"/>
      <c r="AH37" s="178"/>
      <c r="AI37" s="178"/>
      <c r="AJ37" s="178"/>
      <c r="AK37" s="178"/>
      <c r="AL37" s="179"/>
      <c r="AM37" s="855"/>
      <c r="AN37" s="1120"/>
      <c r="AO37" s="1120"/>
      <c r="AP37" s="1121"/>
      <c r="AQ37" s="182"/>
      <c r="AR37" s="190"/>
    </row>
    <row r="38" spans="2:44" ht="13.5" customHeight="1">
      <c r="B38" s="1828"/>
      <c r="C38" s="182"/>
      <c r="F38" s="190"/>
      <c r="G38" s="182"/>
      <c r="I38" s="190"/>
      <c r="J38" s="177"/>
      <c r="K38" s="178"/>
      <c r="L38" s="178"/>
      <c r="M38" s="178"/>
      <c r="N38" s="177" t="s">
        <v>824</v>
      </c>
      <c r="O38" s="178"/>
      <c r="P38" s="178"/>
      <c r="Q38" s="179"/>
      <c r="R38" s="854" t="s">
        <v>0</v>
      </c>
      <c r="S38" s="178" t="s">
        <v>1055</v>
      </c>
      <c r="T38" s="178"/>
      <c r="U38" s="178"/>
      <c r="V38" s="178"/>
      <c r="W38" s="178"/>
      <c r="X38" s="178"/>
      <c r="Y38" s="178"/>
      <c r="Z38" s="178"/>
      <c r="AA38" s="178"/>
      <c r="AB38" s="178"/>
      <c r="AC38" s="178"/>
      <c r="AD38" s="178"/>
      <c r="AE38" s="178"/>
      <c r="AF38" s="178"/>
      <c r="AG38" s="178"/>
      <c r="AH38" s="178"/>
      <c r="AI38" s="178"/>
      <c r="AJ38" s="178"/>
      <c r="AK38" s="178"/>
      <c r="AL38" s="179"/>
      <c r="AM38" s="855"/>
      <c r="AN38" s="1120"/>
      <c r="AO38" s="1120"/>
      <c r="AP38" s="1121"/>
      <c r="AQ38" s="182"/>
      <c r="AR38" s="190"/>
    </row>
    <row r="39" spans="2:44" ht="13.5" customHeight="1">
      <c r="B39" s="1828"/>
      <c r="C39" s="182"/>
      <c r="F39" s="190"/>
      <c r="G39" s="182"/>
      <c r="I39" s="190"/>
      <c r="J39" s="167" t="s">
        <v>1056</v>
      </c>
      <c r="N39" s="180" t="s">
        <v>1057</v>
      </c>
      <c r="O39" s="197"/>
      <c r="P39" s="197"/>
      <c r="Q39" s="844"/>
      <c r="R39" s="856" t="s">
        <v>0</v>
      </c>
      <c r="S39" s="197" t="s">
        <v>1084</v>
      </c>
      <c r="T39" s="197"/>
      <c r="U39" s="197"/>
      <c r="V39" s="197"/>
      <c r="W39" s="197"/>
      <c r="X39" s="197"/>
      <c r="Y39" s="197"/>
      <c r="Z39" s="197"/>
      <c r="AA39" s="197"/>
      <c r="AB39" s="197"/>
      <c r="AC39" s="197"/>
      <c r="AD39" s="197"/>
      <c r="AE39" s="197"/>
      <c r="AF39" s="197"/>
      <c r="AG39" s="197"/>
      <c r="AH39" s="197"/>
      <c r="AI39" s="197"/>
      <c r="AJ39" s="197"/>
      <c r="AK39" s="197"/>
      <c r="AL39" s="844"/>
      <c r="AM39" s="855"/>
      <c r="AN39" s="1120"/>
      <c r="AO39" s="1120"/>
      <c r="AP39" s="1121"/>
      <c r="AQ39" s="182"/>
      <c r="AR39" s="190"/>
    </row>
    <row r="40" spans="2:44" ht="13.5" customHeight="1">
      <c r="B40" s="1828"/>
      <c r="C40" s="182"/>
      <c r="F40" s="190"/>
      <c r="G40" s="182"/>
      <c r="I40" s="190"/>
      <c r="J40" s="167" t="s">
        <v>1059</v>
      </c>
      <c r="N40" s="182" t="s">
        <v>1060</v>
      </c>
      <c r="Q40" s="190"/>
      <c r="R40" s="846" t="s">
        <v>0</v>
      </c>
      <c r="S40" s="847" t="s">
        <v>1085</v>
      </c>
      <c r="T40" s="847"/>
      <c r="U40" s="847"/>
      <c r="V40" s="847"/>
      <c r="W40" s="847"/>
      <c r="X40" s="847"/>
      <c r="Y40" s="847"/>
      <c r="Z40" s="847"/>
      <c r="AA40" s="847"/>
      <c r="AB40" s="847"/>
      <c r="AC40" s="847"/>
      <c r="AD40" s="847"/>
      <c r="AE40" s="847"/>
      <c r="AF40" s="847"/>
      <c r="AG40" s="847"/>
      <c r="AH40" s="847"/>
      <c r="AI40" s="847"/>
      <c r="AJ40" s="847"/>
      <c r="AK40" s="847"/>
      <c r="AL40" s="849"/>
      <c r="AM40" s="855"/>
      <c r="AN40" s="1120"/>
      <c r="AO40" s="1120"/>
      <c r="AP40" s="1121"/>
      <c r="AQ40" s="182"/>
      <c r="AR40" s="190"/>
    </row>
    <row r="41" spans="2:44" ht="13.5" customHeight="1">
      <c r="B41" s="1828"/>
      <c r="C41" s="182"/>
      <c r="F41" s="190"/>
      <c r="G41" s="182"/>
      <c r="I41" s="190"/>
      <c r="J41" s="167" t="s">
        <v>1062</v>
      </c>
      <c r="N41" s="182" t="s">
        <v>1063</v>
      </c>
      <c r="Q41" s="190"/>
      <c r="R41" s="851" t="s">
        <v>0</v>
      </c>
      <c r="S41" s="224" t="s">
        <v>1086</v>
      </c>
      <c r="T41" s="224"/>
      <c r="U41" s="224"/>
      <c r="V41" s="224"/>
      <c r="W41" s="224"/>
      <c r="X41" s="224"/>
      <c r="Y41" s="224"/>
      <c r="Z41" s="224"/>
      <c r="AA41" s="224"/>
      <c r="AB41" s="224"/>
      <c r="AC41" s="224"/>
      <c r="AD41" s="224"/>
      <c r="AE41" s="224"/>
      <c r="AF41" s="224"/>
      <c r="AG41" s="224"/>
      <c r="AH41" s="224"/>
      <c r="AI41" s="224"/>
      <c r="AJ41" s="224"/>
      <c r="AK41" s="224"/>
      <c r="AL41" s="852"/>
      <c r="AM41" s="855"/>
      <c r="AN41" s="1120"/>
      <c r="AO41" s="1120"/>
      <c r="AP41" s="1121"/>
      <c r="AQ41" s="182"/>
      <c r="AR41" s="190"/>
    </row>
    <row r="42" spans="2:44" ht="13.5" customHeight="1">
      <c r="B42" s="1828"/>
      <c r="C42" s="182"/>
      <c r="F42" s="190"/>
      <c r="G42" s="182"/>
      <c r="I42" s="190"/>
      <c r="J42" s="177" t="s">
        <v>1065</v>
      </c>
      <c r="K42" s="178"/>
      <c r="L42" s="178"/>
      <c r="M42" s="178"/>
      <c r="N42" s="177"/>
      <c r="O42" s="178"/>
      <c r="P42" s="178"/>
      <c r="Q42" s="179"/>
      <c r="R42" s="854" t="s">
        <v>0</v>
      </c>
      <c r="S42" s="178" t="s">
        <v>1087</v>
      </c>
      <c r="T42" s="178"/>
      <c r="U42" s="178"/>
      <c r="V42" s="178"/>
      <c r="W42" s="178"/>
      <c r="X42" s="178"/>
      <c r="Y42" s="178"/>
      <c r="Z42" s="178"/>
      <c r="AA42" s="178"/>
      <c r="AB42" s="178"/>
      <c r="AC42" s="178"/>
      <c r="AD42" s="178"/>
      <c r="AE42" s="178"/>
      <c r="AF42" s="178"/>
      <c r="AG42" s="178"/>
      <c r="AH42" s="178"/>
      <c r="AI42" s="178"/>
      <c r="AJ42" s="178"/>
      <c r="AK42" s="178"/>
      <c r="AL42" s="179"/>
      <c r="AM42" s="855"/>
      <c r="AN42" s="1120"/>
      <c r="AO42" s="1120"/>
      <c r="AP42" s="1121"/>
      <c r="AQ42" s="182"/>
      <c r="AR42" s="190"/>
    </row>
    <row r="43" spans="2:44" ht="13.5" customHeight="1">
      <c r="B43" s="1828"/>
      <c r="C43" s="182"/>
      <c r="F43" s="190"/>
      <c r="G43" s="182"/>
      <c r="I43" s="190"/>
      <c r="J43" s="167" t="s">
        <v>1067</v>
      </c>
      <c r="N43" s="180" t="s">
        <v>1068</v>
      </c>
      <c r="O43" s="197"/>
      <c r="P43" s="197"/>
      <c r="Q43" s="844"/>
      <c r="R43" s="856" t="s">
        <v>0</v>
      </c>
      <c r="S43" s="197" t="s">
        <v>1069</v>
      </c>
      <c r="T43" s="197"/>
      <c r="U43" s="197"/>
      <c r="V43" s="197"/>
      <c r="W43" s="197"/>
      <c r="X43" s="197"/>
      <c r="Y43" s="197"/>
      <c r="Z43" s="197"/>
      <c r="AA43" s="197"/>
      <c r="AB43" s="197"/>
      <c r="AC43" s="197"/>
      <c r="AD43" s="197"/>
      <c r="AE43" s="197"/>
      <c r="AF43" s="197"/>
      <c r="AG43" s="197"/>
      <c r="AH43" s="197"/>
      <c r="AI43" s="197"/>
      <c r="AJ43" s="197"/>
      <c r="AK43" s="197"/>
      <c r="AL43" s="844"/>
      <c r="AM43" s="855"/>
      <c r="AN43" s="1120"/>
      <c r="AO43" s="1120"/>
      <c r="AP43" s="1121"/>
      <c r="AQ43" s="182"/>
      <c r="AR43" s="190"/>
    </row>
    <row r="44" spans="2:44" ht="13.5" customHeight="1">
      <c r="B44" s="1828"/>
      <c r="C44" s="182"/>
      <c r="F44" s="190"/>
      <c r="G44" s="182"/>
      <c r="I44" s="190"/>
      <c r="J44" s="167" t="s">
        <v>1070</v>
      </c>
      <c r="N44" s="182" t="s">
        <v>1071</v>
      </c>
      <c r="Q44" s="190"/>
      <c r="R44" s="853" t="s">
        <v>0</v>
      </c>
      <c r="S44" s="167" t="s">
        <v>1088</v>
      </c>
      <c r="AM44" s="855"/>
      <c r="AN44" s="1120"/>
      <c r="AO44" s="1120"/>
      <c r="AP44" s="1121"/>
      <c r="AQ44" s="182"/>
      <c r="AR44" s="190"/>
    </row>
    <row r="45" spans="2:44" ht="13.5" customHeight="1">
      <c r="B45" s="1828"/>
      <c r="C45" s="182"/>
      <c r="F45" s="190"/>
      <c r="G45" s="182"/>
      <c r="I45" s="190"/>
      <c r="J45" s="167" t="s">
        <v>1062</v>
      </c>
      <c r="N45" s="182" t="s">
        <v>222</v>
      </c>
      <c r="Q45" s="190"/>
      <c r="S45" s="167" t="s">
        <v>1089</v>
      </c>
      <c r="AM45" s="855"/>
      <c r="AN45" s="1120"/>
      <c r="AO45" s="1120"/>
      <c r="AP45" s="1121"/>
      <c r="AQ45" s="182"/>
      <c r="AR45" s="190"/>
    </row>
    <row r="46" spans="2:44" ht="13.5" customHeight="1">
      <c r="B46" s="1828"/>
      <c r="C46" s="182"/>
      <c r="F46" s="190"/>
      <c r="G46" s="182"/>
      <c r="I46" s="190"/>
      <c r="J46" s="167" t="s">
        <v>1065</v>
      </c>
      <c r="N46" s="182"/>
      <c r="Q46" s="190"/>
      <c r="R46" s="202"/>
      <c r="S46" s="200" t="s">
        <v>1090</v>
      </c>
      <c r="T46" s="200"/>
      <c r="U46" s="200"/>
      <c r="V46" s="200"/>
      <c r="W46" s="200"/>
      <c r="X46" s="200"/>
      <c r="Y46" s="200"/>
      <c r="Z46" s="200"/>
      <c r="AA46" s="200"/>
      <c r="AB46" s="200"/>
      <c r="AC46" s="200"/>
      <c r="AD46" s="200"/>
      <c r="AE46" s="200"/>
      <c r="AF46" s="200"/>
      <c r="AG46" s="200"/>
      <c r="AH46" s="200"/>
      <c r="AI46" s="200"/>
      <c r="AJ46" s="200"/>
      <c r="AK46" s="200"/>
      <c r="AL46" s="857"/>
      <c r="AM46" s="855"/>
      <c r="AN46" s="1120"/>
      <c r="AO46" s="1120"/>
      <c r="AP46" s="1121"/>
      <c r="AQ46" s="182"/>
      <c r="AR46" s="190"/>
    </row>
    <row r="47" spans="2:44" ht="13.5" customHeight="1">
      <c r="B47" s="1828"/>
      <c r="C47" s="182"/>
      <c r="F47" s="190"/>
      <c r="G47" s="182"/>
      <c r="I47" s="190"/>
      <c r="N47" s="177"/>
      <c r="O47" s="178"/>
      <c r="P47" s="178"/>
      <c r="Q47" s="179"/>
      <c r="R47" s="854" t="s">
        <v>0</v>
      </c>
      <c r="S47" s="178" t="s">
        <v>1075</v>
      </c>
      <c r="T47" s="178"/>
      <c r="U47" s="178"/>
      <c r="V47" s="178"/>
      <c r="W47" s="178"/>
      <c r="X47" s="178"/>
      <c r="Y47" s="178"/>
      <c r="Z47" s="178"/>
      <c r="AA47" s="178"/>
      <c r="AB47" s="178"/>
      <c r="AC47" s="178"/>
      <c r="AD47" s="178"/>
      <c r="AE47" s="178"/>
      <c r="AF47" s="178"/>
      <c r="AG47" s="178"/>
      <c r="AH47" s="178"/>
      <c r="AI47" s="178"/>
      <c r="AJ47" s="178"/>
      <c r="AK47" s="178"/>
      <c r="AL47" s="179"/>
      <c r="AM47" s="855"/>
      <c r="AN47" s="1120"/>
      <c r="AO47" s="1120"/>
      <c r="AP47" s="1121"/>
      <c r="AQ47" s="182"/>
      <c r="AR47" s="190"/>
    </row>
    <row r="48" spans="2:44" ht="13.5" customHeight="1">
      <c r="B48" s="1828"/>
      <c r="C48" s="182"/>
      <c r="F48" s="190"/>
      <c r="G48" s="182"/>
      <c r="I48" s="190"/>
      <c r="N48" s="182" t="s">
        <v>1076</v>
      </c>
      <c r="Q48" s="190"/>
      <c r="R48" s="853" t="s">
        <v>0</v>
      </c>
      <c r="S48" s="167" t="s">
        <v>1077</v>
      </c>
      <c r="AM48" s="855"/>
      <c r="AN48" s="1120"/>
      <c r="AO48" s="1120"/>
      <c r="AP48" s="1121"/>
      <c r="AQ48" s="182"/>
      <c r="AR48" s="190"/>
    </row>
    <row r="49" spans="2:44" ht="13.5" customHeight="1">
      <c r="B49" s="1828"/>
      <c r="C49" s="182"/>
      <c r="F49" s="190"/>
      <c r="G49" s="177"/>
      <c r="H49" s="178"/>
      <c r="I49" s="179"/>
      <c r="J49" s="178"/>
      <c r="K49" s="178"/>
      <c r="L49" s="178"/>
      <c r="M49" s="178"/>
      <c r="N49" s="177" t="s">
        <v>965</v>
      </c>
      <c r="O49" s="178"/>
      <c r="P49" s="178"/>
      <c r="Q49" s="179"/>
      <c r="R49" s="178"/>
      <c r="S49" s="178"/>
      <c r="T49" s="178"/>
      <c r="U49" s="178"/>
      <c r="V49" s="178"/>
      <c r="W49" s="178"/>
      <c r="X49" s="178"/>
      <c r="Y49" s="178"/>
      <c r="Z49" s="178"/>
      <c r="AA49" s="178"/>
      <c r="AB49" s="178"/>
      <c r="AC49" s="178"/>
      <c r="AD49" s="178"/>
      <c r="AE49" s="178"/>
      <c r="AF49" s="178"/>
      <c r="AG49" s="178"/>
      <c r="AH49" s="178"/>
      <c r="AI49" s="178"/>
      <c r="AJ49" s="178"/>
      <c r="AK49" s="178"/>
      <c r="AL49" s="178"/>
      <c r="AM49" s="855"/>
      <c r="AN49" s="1120"/>
      <c r="AO49" s="1120"/>
      <c r="AP49" s="1121"/>
      <c r="AQ49" s="182"/>
      <c r="AR49" s="190"/>
    </row>
    <row r="50" spans="2:44" ht="13.5" customHeight="1">
      <c r="B50" s="1828"/>
      <c r="F50" s="190"/>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10"/>
      <c r="AM50" s="855"/>
      <c r="AN50" s="1120"/>
      <c r="AO50" s="1120"/>
      <c r="AP50" s="1121"/>
      <c r="AR50" s="190"/>
    </row>
    <row r="51" spans="2:44" ht="13.5" customHeight="1">
      <c r="B51" s="1828"/>
      <c r="F51" s="190"/>
      <c r="AL51" s="190"/>
      <c r="AM51" s="855"/>
      <c r="AN51" s="1120"/>
      <c r="AO51" s="1120"/>
      <c r="AP51" s="1121"/>
      <c r="AR51" s="190"/>
    </row>
    <row r="52" spans="2:44" ht="13.5" customHeight="1">
      <c r="B52" s="1828"/>
      <c r="F52" s="190"/>
      <c r="AL52" s="190"/>
      <c r="AM52" s="855"/>
      <c r="AN52" s="1120"/>
      <c r="AO52" s="1120"/>
      <c r="AP52" s="1121"/>
      <c r="AR52" s="190"/>
    </row>
    <row r="53" spans="2:44" ht="13.5" customHeight="1">
      <c r="B53" s="1828"/>
      <c r="F53" s="190"/>
      <c r="AL53" s="190"/>
      <c r="AM53" s="855"/>
      <c r="AN53" s="1120"/>
      <c r="AO53" s="1120"/>
      <c r="AP53" s="1121"/>
      <c r="AR53" s="190"/>
    </row>
    <row r="54" spans="2:44" ht="13.5" customHeight="1">
      <c r="B54" s="1829"/>
      <c r="C54" s="178"/>
      <c r="D54" s="178"/>
      <c r="E54" s="178"/>
      <c r="F54" s="179"/>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9"/>
      <c r="AM54" s="858"/>
      <c r="AN54" s="1832"/>
      <c r="AO54" s="1832"/>
      <c r="AP54" s="1833"/>
      <c r="AQ54" s="178"/>
      <c r="AR54" s="179"/>
    </row>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70hnav3MBj2FC8+DFxmZ3twyWmXICraRgbfp2kJcDXzcljQr8L2V4ouXDZwmyFlMvKPTzIanNVAYiSi3bEapBA==" saltValue="lTlWhlhKLM5Iwo/z6B56Jw==" spinCount="100000" sheet="1" objects="1" scenarios="1"/>
  <mergeCells count="47">
    <mergeCell ref="AN54:AP54"/>
    <mergeCell ref="AN48:AP48"/>
    <mergeCell ref="AN49:AP49"/>
    <mergeCell ref="AN50:AP50"/>
    <mergeCell ref="AN51:AP51"/>
    <mergeCell ref="AN52:AP52"/>
    <mergeCell ref="AN53:AP53"/>
    <mergeCell ref="AN47:AP47"/>
    <mergeCell ref="AN36:AP36"/>
    <mergeCell ref="AN37:AP37"/>
    <mergeCell ref="AN38:AP38"/>
    <mergeCell ref="AN39:AP39"/>
    <mergeCell ref="AN40:AP40"/>
    <mergeCell ref="AN41:AP41"/>
    <mergeCell ref="AN42:AP42"/>
    <mergeCell ref="AN43:AP43"/>
    <mergeCell ref="AN44:AP44"/>
    <mergeCell ref="AN45:AP45"/>
    <mergeCell ref="AN46:AP46"/>
    <mergeCell ref="AN35:AP35"/>
    <mergeCell ref="AN24:AP24"/>
    <mergeCell ref="AN25:AP25"/>
    <mergeCell ref="AN26:AP26"/>
    <mergeCell ref="AN27:AP27"/>
    <mergeCell ref="AN28:AP28"/>
    <mergeCell ref="AN29:AP29"/>
    <mergeCell ref="AN30:AP30"/>
    <mergeCell ref="AN31:AP31"/>
    <mergeCell ref="AN32:AP32"/>
    <mergeCell ref="AN33:AP33"/>
    <mergeCell ref="AN34:AP34"/>
    <mergeCell ref="AN23:AP23"/>
    <mergeCell ref="N9:AL9"/>
    <mergeCell ref="R10:AL10"/>
    <mergeCell ref="B11:B54"/>
    <mergeCell ref="AN11:AP11"/>
    <mergeCell ref="AN12:AP12"/>
    <mergeCell ref="AN13:AP13"/>
    <mergeCell ref="AN14:AP14"/>
    <mergeCell ref="AN15:AP15"/>
    <mergeCell ref="AN16:AP16"/>
    <mergeCell ref="AN17:AP17"/>
    <mergeCell ref="AN18:AP18"/>
    <mergeCell ref="AN19:AP19"/>
    <mergeCell ref="AN20:AP20"/>
    <mergeCell ref="AN21:AP21"/>
    <mergeCell ref="AN22:AP22"/>
  </mergeCells>
  <phoneticPr fontId="4"/>
  <dataValidations count="1">
    <dataValidation type="list" allowBlank="1" showInputMessage="1" showErrorMessage="1" sqref="U11 G11 R11:R13 R15:R16 R19 R47:R48 J22 R34 R36 R38:R44 R21:R23 R25:R27 R29:R32 AM11:AM21" xr:uid="{6401691D-C3AA-4F41-9B1D-57B1142E9202}">
      <formula1>"□,■"</formula1>
    </dataValidation>
  </dataValidations>
  <pageMargins left="0.78740157480314965" right="0.51181102362204722" top="0.59055118110236227" bottom="0.59055118110236227" header="0.11811023622047245" footer="0.23622047244094491"/>
  <pageSetup paperSize="9" scale="80" firstPageNumber="17" orientation="portrait" blackAndWhite="1" useFirstPageNumber="1" r:id="rId1"/>
  <headerFooter alignWithMargins="0">
    <oddFooter>&amp;R&amp;10株式会社都市建築確認センター</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1546-BF08-4EA9-8CAB-C6BB99109881}">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1091</v>
      </c>
    </row>
    <row r="5" spans="2:44" s="842" customFormat="1" ht="15" customHeight="1">
      <c r="B5" s="841" t="s">
        <v>998</v>
      </c>
    </row>
    <row r="7" spans="2:44">
      <c r="B7" s="843" t="s">
        <v>999</v>
      </c>
      <c r="D7" s="167" t="s">
        <v>1000</v>
      </c>
      <c r="AR7" s="840"/>
    </row>
    <row r="9" spans="2:44">
      <c r="B9" s="187"/>
      <c r="C9" s="187" t="s">
        <v>118</v>
      </c>
      <c r="D9" s="208"/>
      <c r="E9" s="208"/>
      <c r="F9" s="208"/>
      <c r="G9" s="187" t="s">
        <v>119</v>
      </c>
      <c r="H9" s="208"/>
      <c r="I9" s="210"/>
      <c r="J9" s="208" t="s">
        <v>120</v>
      </c>
      <c r="K9" s="208"/>
      <c r="L9" s="208"/>
      <c r="M9" s="208"/>
      <c r="N9" s="1129" t="s">
        <v>23</v>
      </c>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97"/>
      <c r="AN9" s="197" t="s">
        <v>982</v>
      </c>
      <c r="AO9" s="197"/>
      <c r="AP9" s="844"/>
      <c r="AQ9" s="187" t="s">
        <v>22</v>
      </c>
      <c r="AR9" s="210"/>
    </row>
    <row r="10" spans="2:44">
      <c r="B10" s="177"/>
      <c r="C10" s="177" t="s">
        <v>25</v>
      </c>
      <c r="D10" s="178"/>
      <c r="E10" s="178"/>
      <c r="F10" s="178" t="s">
        <v>982</v>
      </c>
      <c r="G10" s="177" t="s">
        <v>31</v>
      </c>
      <c r="H10" s="178"/>
      <c r="I10" s="179" t="s">
        <v>982</v>
      </c>
      <c r="J10" s="178"/>
      <c r="K10" s="178"/>
      <c r="L10" s="178"/>
      <c r="M10" s="178" t="s">
        <v>982</v>
      </c>
      <c r="N10" s="177" t="s">
        <v>26</v>
      </c>
      <c r="O10" s="178"/>
      <c r="P10" s="178"/>
      <c r="Q10" s="178"/>
      <c r="R10" s="1129" t="s">
        <v>27</v>
      </c>
      <c r="S10" s="1130"/>
      <c r="T10" s="1130"/>
      <c r="U10" s="1130"/>
      <c r="V10" s="1130"/>
      <c r="W10" s="1130"/>
      <c r="X10" s="1130"/>
      <c r="Y10" s="1130"/>
      <c r="Z10" s="1130"/>
      <c r="AA10" s="1130"/>
      <c r="AB10" s="1130"/>
      <c r="AC10" s="1130"/>
      <c r="AD10" s="1130"/>
      <c r="AE10" s="1130"/>
      <c r="AF10" s="1130"/>
      <c r="AG10" s="1130"/>
      <c r="AH10" s="1130"/>
      <c r="AI10" s="1130"/>
      <c r="AJ10" s="1130"/>
      <c r="AK10" s="1130"/>
      <c r="AL10" s="1131"/>
      <c r="AM10" s="180" t="s">
        <v>28</v>
      </c>
      <c r="AN10" s="178"/>
      <c r="AO10" s="178"/>
      <c r="AP10" s="178"/>
      <c r="AQ10" s="177" t="s">
        <v>121</v>
      </c>
      <c r="AR10" s="179"/>
    </row>
    <row r="11" spans="2:44" ht="13.5" customHeight="1">
      <c r="B11" s="1827" t="s">
        <v>1001</v>
      </c>
      <c r="C11" s="182" t="s">
        <v>1002</v>
      </c>
      <c r="F11" s="190"/>
      <c r="G11" s="845" t="s">
        <v>0</v>
      </c>
      <c r="H11" s="167" t="s">
        <v>1092</v>
      </c>
      <c r="I11" s="190"/>
      <c r="J11" s="167" t="s">
        <v>1004</v>
      </c>
      <c r="N11" s="182" t="s">
        <v>1005</v>
      </c>
      <c r="R11" s="850" t="s">
        <v>0</v>
      </c>
      <c r="S11" s="208" t="s">
        <v>827</v>
      </c>
      <c r="T11" s="208"/>
      <c r="U11" s="208"/>
      <c r="V11" s="208"/>
      <c r="W11" s="208"/>
      <c r="X11" s="208"/>
      <c r="Y11" s="208"/>
      <c r="Z11" s="208"/>
      <c r="AA11" s="208"/>
      <c r="AB11" s="208"/>
      <c r="AC11" s="208"/>
      <c r="AD11" s="208"/>
      <c r="AE11" s="208"/>
      <c r="AF11" s="208"/>
      <c r="AG11" s="208"/>
      <c r="AH11" s="208"/>
      <c r="AI11" s="208"/>
      <c r="AJ11" s="208"/>
      <c r="AK11" s="208"/>
      <c r="AL11" s="210"/>
      <c r="AM11" s="850" t="s">
        <v>0</v>
      </c>
      <c r="AN11" s="1830" t="s">
        <v>1010</v>
      </c>
      <c r="AO11" s="1830"/>
      <c r="AP11" s="1831"/>
      <c r="AQ11" s="187"/>
      <c r="AR11" s="210"/>
    </row>
    <row r="12" spans="2:44" ht="13.5" customHeight="1">
      <c r="B12" s="1828"/>
      <c r="C12" s="182" t="s">
        <v>1011</v>
      </c>
      <c r="F12" s="190"/>
      <c r="G12" s="182"/>
      <c r="I12" s="190"/>
      <c r="J12" s="167" t="s">
        <v>222</v>
      </c>
      <c r="N12" s="182" t="s">
        <v>1012</v>
      </c>
      <c r="R12" s="859"/>
      <c r="AL12" s="190"/>
      <c r="AM12" s="845" t="s">
        <v>0</v>
      </c>
      <c r="AN12" s="1120" t="s">
        <v>1014</v>
      </c>
      <c r="AO12" s="1120"/>
      <c r="AP12" s="1121"/>
      <c r="AQ12" s="182"/>
      <c r="AR12" s="190"/>
    </row>
    <row r="13" spans="2:44" ht="13.5" customHeight="1">
      <c r="B13" s="1828"/>
      <c r="C13" s="182" t="s">
        <v>1015</v>
      </c>
      <c r="F13" s="190"/>
      <c r="G13" s="182"/>
      <c r="I13" s="190"/>
      <c r="N13" s="182" t="s">
        <v>1016</v>
      </c>
      <c r="R13" s="859"/>
      <c r="AL13" s="190"/>
      <c r="AM13" s="845" t="s">
        <v>0</v>
      </c>
      <c r="AN13" s="1120" t="s">
        <v>131</v>
      </c>
      <c r="AO13" s="1120"/>
      <c r="AP13" s="1121"/>
      <c r="AQ13" s="182"/>
      <c r="AR13" s="190"/>
    </row>
    <row r="14" spans="2:44" ht="13.5" customHeight="1">
      <c r="B14" s="1828"/>
      <c r="C14" s="182" t="s">
        <v>1018</v>
      </c>
      <c r="F14" s="190"/>
      <c r="G14" s="182"/>
      <c r="I14" s="190"/>
      <c r="J14" s="177"/>
      <c r="K14" s="178"/>
      <c r="L14" s="178"/>
      <c r="M14" s="178"/>
      <c r="N14" s="177"/>
      <c r="O14" s="178"/>
      <c r="P14" s="178"/>
      <c r="Q14" s="178"/>
      <c r="R14" s="177"/>
      <c r="S14" s="178"/>
      <c r="T14" s="178"/>
      <c r="U14" s="178"/>
      <c r="V14" s="178"/>
      <c r="W14" s="178"/>
      <c r="X14" s="178"/>
      <c r="Y14" s="178"/>
      <c r="Z14" s="178"/>
      <c r="AA14" s="178"/>
      <c r="AB14" s="178"/>
      <c r="AC14" s="178"/>
      <c r="AD14" s="178"/>
      <c r="AE14" s="178"/>
      <c r="AF14" s="178"/>
      <c r="AG14" s="178"/>
      <c r="AH14" s="178"/>
      <c r="AI14" s="178"/>
      <c r="AJ14" s="178"/>
      <c r="AK14" s="178"/>
      <c r="AL14" s="179"/>
      <c r="AM14" s="845" t="s">
        <v>0</v>
      </c>
      <c r="AN14" s="1120" t="s">
        <v>268</v>
      </c>
      <c r="AO14" s="1120"/>
      <c r="AP14" s="1121"/>
      <c r="AQ14" s="182"/>
      <c r="AR14" s="190"/>
    </row>
    <row r="15" spans="2:44" ht="13.5" customHeight="1">
      <c r="B15" s="1828"/>
      <c r="C15" s="182"/>
      <c r="F15" s="190"/>
      <c r="G15" s="182"/>
      <c r="I15" s="190"/>
      <c r="J15" s="167" t="s">
        <v>1020</v>
      </c>
      <c r="N15" s="182" t="s">
        <v>1021</v>
      </c>
      <c r="R15" s="846" t="s">
        <v>0</v>
      </c>
      <c r="S15" s="847" t="s">
        <v>1022</v>
      </c>
      <c r="T15" s="847"/>
      <c r="U15" s="847"/>
      <c r="V15" s="847"/>
      <c r="W15" s="847"/>
      <c r="X15" s="847"/>
      <c r="Y15" s="847"/>
      <c r="Z15" s="847"/>
      <c r="AA15" s="847"/>
      <c r="AB15" s="847"/>
      <c r="AC15" s="847"/>
      <c r="AD15" s="847"/>
      <c r="AE15" s="847"/>
      <c r="AF15" s="847"/>
      <c r="AG15" s="847"/>
      <c r="AH15" s="847"/>
      <c r="AI15" s="847"/>
      <c r="AJ15" s="847"/>
      <c r="AK15" s="847"/>
      <c r="AL15" s="849"/>
      <c r="AM15" s="845" t="s">
        <v>0</v>
      </c>
      <c r="AN15" s="1120" t="s">
        <v>300</v>
      </c>
      <c r="AO15" s="1120"/>
      <c r="AP15" s="1121"/>
      <c r="AQ15" s="182"/>
      <c r="AR15" s="190"/>
    </row>
    <row r="16" spans="2:44" ht="13.5" customHeight="1">
      <c r="B16" s="1828"/>
      <c r="C16" s="182"/>
      <c r="F16" s="190"/>
      <c r="G16" s="182"/>
      <c r="I16" s="190"/>
      <c r="J16" s="182"/>
      <c r="N16" s="182" t="s">
        <v>1023</v>
      </c>
      <c r="R16" s="845" t="s">
        <v>0</v>
      </c>
      <c r="S16" s="167" t="s">
        <v>1024</v>
      </c>
      <c r="AL16" s="190"/>
      <c r="AM16" s="845" t="s">
        <v>0</v>
      </c>
      <c r="AN16" s="1120" t="s">
        <v>373</v>
      </c>
      <c r="AO16" s="1120"/>
      <c r="AP16" s="1121"/>
      <c r="AQ16" s="182"/>
      <c r="AR16" s="190"/>
    </row>
    <row r="17" spans="2:44" ht="13.5" customHeight="1">
      <c r="B17" s="1828"/>
      <c r="C17" s="182"/>
      <c r="F17" s="190"/>
      <c r="G17" s="182"/>
      <c r="I17" s="190"/>
      <c r="N17" s="182"/>
      <c r="Q17" s="190"/>
      <c r="S17" s="167" t="s">
        <v>1025</v>
      </c>
      <c r="AM17" s="845" t="s">
        <v>0</v>
      </c>
      <c r="AN17" s="1120" t="s">
        <v>1026</v>
      </c>
      <c r="AO17" s="1120"/>
      <c r="AP17" s="1121"/>
      <c r="AQ17" s="182"/>
      <c r="AR17" s="190"/>
    </row>
    <row r="18" spans="2:44" ht="13.5" customHeight="1">
      <c r="B18" s="1828"/>
      <c r="C18" s="182"/>
      <c r="F18" s="190"/>
      <c r="G18" s="182"/>
      <c r="I18" s="190"/>
      <c r="N18" s="177"/>
      <c r="O18" s="178"/>
      <c r="P18" s="178"/>
      <c r="Q18" s="179"/>
      <c r="R18" s="178"/>
      <c r="S18" s="178" t="s">
        <v>1079</v>
      </c>
      <c r="T18" s="178"/>
      <c r="U18" s="178"/>
      <c r="V18" s="178"/>
      <c r="W18" s="178"/>
      <c r="X18" s="178"/>
      <c r="Y18" s="178"/>
      <c r="Z18" s="178"/>
      <c r="AA18" s="178"/>
      <c r="AB18" s="178"/>
      <c r="AC18" s="178"/>
      <c r="AD18" s="178"/>
      <c r="AE18" s="178"/>
      <c r="AF18" s="178"/>
      <c r="AG18" s="178"/>
      <c r="AH18" s="178"/>
      <c r="AI18" s="178"/>
      <c r="AJ18" s="178"/>
      <c r="AK18" s="178"/>
      <c r="AL18" s="179"/>
      <c r="AM18" s="845" t="s">
        <v>0</v>
      </c>
      <c r="AN18" s="1120" t="s">
        <v>1028</v>
      </c>
      <c r="AO18" s="1120"/>
      <c r="AP18" s="1121"/>
      <c r="AQ18" s="182"/>
      <c r="AR18" s="190"/>
    </row>
    <row r="19" spans="2:44" ht="13.5" customHeight="1">
      <c r="B19" s="1828"/>
      <c r="C19" s="182"/>
      <c r="F19" s="190"/>
      <c r="G19" s="182"/>
      <c r="I19" s="190"/>
      <c r="N19" s="182" t="s">
        <v>1021</v>
      </c>
      <c r="Q19" s="190"/>
      <c r="R19" s="853" t="s">
        <v>0</v>
      </c>
      <c r="S19" s="167" t="s">
        <v>1022</v>
      </c>
      <c r="AM19" s="845" t="s">
        <v>0</v>
      </c>
      <c r="AN19" s="1120"/>
      <c r="AO19" s="1120"/>
      <c r="AP19" s="1121"/>
      <c r="AQ19" s="182"/>
      <c r="AR19" s="190"/>
    </row>
    <row r="20" spans="2:44" ht="13.5" customHeight="1">
      <c r="B20" s="1828"/>
      <c r="C20" s="182"/>
      <c r="F20" s="190"/>
      <c r="G20" s="182"/>
      <c r="I20" s="190"/>
      <c r="J20" s="177"/>
      <c r="K20" s="178"/>
      <c r="L20" s="178"/>
      <c r="M20" s="178"/>
      <c r="N20" s="177" t="s">
        <v>1029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20"/>
      <c r="AO20" s="1120"/>
      <c r="AP20" s="1121"/>
      <c r="AQ20" s="182"/>
      <c r="AR20" s="190"/>
    </row>
    <row r="21" spans="2:44" ht="13.5" customHeight="1">
      <c r="B21" s="1828"/>
      <c r="C21" s="182"/>
      <c r="F21" s="190"/>
      <c r="G21" s="182"/>
      <c r="I21" s="190"/>
      <c r="J21" s="167" t="s">
        <v>1030</v>
      </c>
      <c r="N21" s="182" t="s">
        <v>1031</v>
      </c>
      <c r="Q21" s="190"/>
      <c r="R21" s="850" t="s">
        <v>0</v>
      </c>
      <c r="S21" s="208" t="s">
        <v>1093</v>
      </c>
      <c r="T21" s="208"/>
      <c r="U21" s="208"/>
      <c r="V21" s="208"/>
      <c r="W21" s="208"/>
      <c r="X21" s="208"/>
      <c r="Y21" s="208"/>
      <c r="Z21" s="208"/>
      <c r="AA21" s="208"/>
      <c r="AB21" s="208"/>
      <c r="AC21" s="208"/>
      <c r="AD21" s="208"/>
      <c r="AE21" s="208"/>
      <c r="AF21" s="208"/>
      <c r="AG21" s="208"/>
      <c r="AH21" s="208"/>
      <c r="AI21" s="208"/>
      <c r="AJ21" s="208"/>
      <c r="AK21" s="208"/>
      <c r="AL21" s="210"/>
      <c r="AM21" s="845" t="s">
        <v>0</v>
      </c>
      <c r="AN21" s="1120"/>
      <c r="AO21" s="1120"/>
      <c r="AP21" s="1121"/>
      <c r="AQ21" s="182"/>
      <c r="AR21" s="190"/>
    </row>
    <row r="22" spans="2:44" ht="13.5" customHeight="1">
      <c r="B22" s="1828"/>
      <c r="C22" s="182"/>
      <c r="F22" s="190"/>
      <c r="G22" s="182"/>
      <c r="I22" s="190"/>
      <c r="J22" s="853" t="s">
        <v>0</v>
      </c>
      <c r="K22" s="167" t="s">
        <v>1033</v>
      </c>
      <c r="N22" s="182"/>
      <c r="Q22" s="190"/>
      <c r="R22" s="860"/>
      <c r="S22" s="200" t="s">
        <v>1094</v>
      </c>
      <c r="T22" s="200"/>
      <c r="U22" s="200"/>
      <c r="V22" s="200"/>
      <c r="W22" s="200"/>
      <c r="X22" s="200"/>
      <c r="Y22" s="200"/>
      <c r="Z22" s="200"/>
      <c r="AA22" s="200"/>
      <c r="AB22" s="200"/>
      <c r="AC22" s="200"/>
      <c r="AD22" s="200"/>
      <c r="AE22" s="200"/>
      <c r="AF22" s="200"/>
      <c r="AG22" s="200"/>
      <c r="AH22" s="200"/>
      <c r="AI22" s="200"/>
      <c r="AJ22" s="200"/>
      <c r="AK22" s="200"/>
      <c r="AL22" s="857"/>
      <c r="AM22" s="855"/>
      <c r="AN22" s="1120"/>
      <c r="AO22" s="1120"/>
      <c r="AP22" s="1121"/>
      <c r="AQ22" s="182"/>
      <c r="AR22" s="190"/>
    </row>
    <row r="23" spans="2:44" ht="13.5" customHeight="1">
      <c r="B23" s="1828"/>
      <c r="C23" s="182"/>
      <c r="F23" s="190"/>
      <c r="G23" s="182"/>
      <c r="I23" s="190"/>
      <c r="J23" s="219"/>
      <c r="N23" s="182"/>
      <c r="Q23" s="190"/>
      <c r="R23" s="853" t="s">
        <v>0</v>
      </c>
      <c r="S23" s="167" t="s">
        <v>1039</v>
      </c>
      <c r="AL23" s="190"/>
      <c r="AM23" s="855"/>
      <c r="AN23" s="1120"/>
      <c r="AO23" s="1120"/>
      <c r="AP23" s="1121"/>
      <c r="AQ23" s="182"/>
      <c r="AR23" s="190"/>
    </row>
    <row r="24" spans="2:44" ht="13.5" customHeight="1">
      <c r="B24" s="1828"/>
      <c r="C24" s="182"/>
      <c r="F24" s="190"/>
      <c r="G24" s="182"/>
      <c r="I24" s="190"/>
      <c r="J24" s="219"/>
      <c r="N24" s="177"/>
      <c r="O24" s="178"/>
      <c r="P24" s="178"/>
      <c r="Q24" s="179"/>
      <c r="R24" s="219"/>
      <c r="AL24" s="190"/>
      <c r="AM24" s="855"/>
      <c r="AN24" s="1120"/>
      <c r="AO24" s="1120"/>
      <c r="AP24" s="1121"/>
      <c r="AQ24" s="182"/>
      <c r="AR24" s="190"/>
    </row>
    <row r="25" spans="2:44" ht="13.5" customHeight="1">
      <c r="B25" s="1828"/>
      <c r="C25" s="182"/>
      <c r="F25" s="190"/>
      <c r="G25" s="182"/>
      <c r="I25" s="190"/>
      <c r="N25" s="182" t="s">
        <v>1035</v>
      </c>
      <c r="Q25" s="190"/>
      <c r="R25" s="846" t="s">
        <v>0</v>
      </c>
      <c r="S25" s="847" t="s">
        <v>1095</v>
      </c>
      <c r="T25" s="847"/>
      <c r="U25" s="847"/>
      <c r="V25" s="847"/>
      <c r="W25" s="847"/>
      <c r="X25" s="847"/>
      <c r="Y25" s="847"/>
      <c r="Z25" s="847"/>
      <c r="AA25" s="847"/>
      <c r="AB25" s="847"/>
      <c r="AC25" s="847"/>
      <c r="AD25" s="847"/>
      <c r="AE25" s="847"/>
      <c r="AF25" s="847"/>
      <c r="AG25" s="847"/>
      <c r="AH25" s="847"/>
      <c r="AI25" s="847"/>
      <c r="AJ25" s="847"/>
      <c r="AK25" s="847"/>
      <c r="AL25" s="849"/>
      <c r="AM25" s="855"/>
      <c r="AN25" s="1120"/>
      <c r="AO25" s="1120"/>
      <c r="AP25" s="1121"/>
      <c r="AQ25" s="182"/>
      <c r="AR25" s="190"/>
    </row>
    <row r="26" spans="2:44" ht="13.5" customHeight="1">
      <c r="B26" s="1828"/>
      <c r="C26" s="182"/>
      <c r="F26" s="190"/>
      <c r="G26" s="182"/>
      <c r="I26" s="190"/>
      <c r="N26" s="182"/>
      <c r="Q26" s="190"/>
      <c r="R26" s="861" t="s">
        <v>0</v>
      </c>
      <c r="S26" s="862" t="s">
        <v>1039</v>
      </c>
      <c r="T26" s="862"/>
      <c r="U26" s="862"/>
      <c r="V26" s="862"/>
      <c r="W26" s="862"/>
      <c r="X26" s="862"/>
      <c r="Y26" s="862"/>
      <c r="Z26" s="862"/>
      <c r="AA26" s="862"/>
      <c r="AB26" s="862"/>
      <c r="AC26" s="862"/>
      <c r="AD26" s="862"/>
      <c r="AE26" s="862"/>
      <c r="AF26" s="862"/>
      <c r="AG26" s="862"/>
      <c r="AH26" s="862"/>
      <c r="AI26" s="862"/>
      <c r="AJ26" s="862"/>
      <c r="AK26" s="862"/>
      <c r="AL26" s="863"/>
      <c r="AM26" s="855"/>
      <c r="AN26" s="1120"/>
      <c r="AO26" s="1120"/>
      <c r="AP26" s="1121"/>
      <c r="AQ26" s="182"/>
      <c r="AR26" s="190"/>
    </row>
    <row r="27" spans="2:44" ht="13.5" customHeight="1">
      <c r="B27" s="1828"/>
      <c r="C27" s="182"/>
      <c r="F27" s="190"/>
      <c r="G27" s="182"/>
      <c r="I27" s="190"/>
      <c r="J27" s="219"/>
      <c r="N27" s="182"/>
      <c r="Q27" s="190"/>
      <c r="R27" s="219"/>
      <c r="AL27" s="190"/>
      <c r="AM27" s="855"/>
      <c r="AN27" s="1120"/>
      <c r="AO27" s="1120"/>
      <c r="AP27" s="1121"/>
      <c r="AQ27" s="182"/>
      <c r="AR27" s="190"/>
    </row>
    <row r="28" spans="2:44" ht="13.5" customHeight="1">
      <c r="B28" s="1828"/>
      <c r="C28" s="182"/>
      <c r="F28" s="190"/>
      <c r="G28" s="182"/>
      <c r="I28" s="190"/>
      <c r="J28" s="219"/>
      <c r="N28" s="177"/>
      <c r="O28" s="178"/>
      <c r="P28" s="178"/>
      <c r="Q28" s="179"/>
      <c r="R28" s="225"/>
      <c r="S28" s="178"/>
      <c r="T28" s="178"/>
      <c r="U28" s="178"/>
      <c r="V28" s="178"/>
      <c r="W28" s="178"/>
      <c r="X28" s="178"/>
      <c r="Y28" s="178"/>
      <c r="Z28" s="178"/>
      <c r="AA28" s="178"/>
      <c r="AB28" s="178"/>
      <c r="AC28" s="178"/>
      <c r="AD28" s="178"/>
      <c r="AE28" s="178"/>
      <c r="AF28" s="178"/>
      <c r="AG28" s="178"/>
      <c r="AH28" s="178"/>
      <c r="AI28" s="178"/>
      <c r="AJ28" s="178"/>
      <c r="AK28" s="178"/>
      <c r="AL28" s="179"/>
      <c r="AM28" s="855"/>
      <c r="AN28" s="1120"/>
      <c r="AO28" s="1120"/>
      <c r="AP28" s="1121"/>
      <c r="AQ28" s="182"/>
      <c r="AR28" s="190"/>
    </row>
    <row r="29" spans="2:44" ht="13.5" customHeight="1">
      <c r="B29" s="1828"/>
      <c r="C29" s="182"/>
      <c r="F29" s="190"/>
      <c r="G29" s="182"/>
      <c r="I29" s="190"/>
      <c r="N29" s="182" t="s">
        <v>1044</v>
      </c>
      <c r="Q29" s="190"/>
      <c r="R29" s="853" t="s">
        <v>0</v>
      </c>
      <c r="S29" s="167" t="s">
        <v>1045</v>
      </c>
      <c r="AM29" s="855"/>
      <c r="AN29" s="1120"/>
      <c r="AO29" s="1120"/>
      <c r="AP29" s="1121"/>
      <c r="AQ29" s="182"/>
      <c r="AR29" s="190"/>
    </row>
    <row r="30" spans="2:44" ht="13.5" customHeight="1">
      <c r="B30" s="1828"/>
      <c r="C30" s="182"/>
      <c r="F30" s="190"/>
      <c r="G30" s="182"/>
      <c r="I30" s="190"/>
      <c r="J30" s="177"/>
      <c r="K30" s="178"/>
      <c r="L30" s="178"/>
      <c r="M30" s="178"/>
      <c r="N30" s="177" t="s">
        <v>1046</v>
      </c>
      <c r="O30" s="178"/>
      <c r="P30" s="178"/>
      <c r="Q30" s="179"/>
      <c r="R30" s="178"/>
      <c r="S30" s="178"/>
      <c r="T30" s="178"/>
      <c r="U30" s="178"/>
      <c r="V30" s="178"/>
      <c r="W30" s="178"/>
      <c r="X30" s="178"/>
      <c r="Y30" s="178"/>
      <c r="Z30" s="178"/>
      <c r="AA30" s="178"/>
      <c r="AB30" s="178"/>
      <c r="AC30" s="178"/>
      <c r="AD30" s="178"/>
      <c r="AE30" s="178"/>
      <c r="AF30" s="178"/>
      <c r="AG30" s="178"/>
      <c r="AH30" s="178"/>
      <c r="AI30" s="178"/>
      <c r="AJ30" s="178"/>
      <c r="AK30" s="178"/>
      <c r="AL30" s="179"/>
      <c r="AM30" s="855"/>
      <c r="AN30" s="1120"/>
      <c r="AO30" s="1120"/>
      <c r="AP30" s="1121"/>
      <c r="AQ30" s="182"/>
      <c r="AR30" s="190"/>
    </row>
    <row r="31" spans="2:44" ht="13.5" customHeight="1">
      <c r="B31" s="1828"/>
      <c r="C31" s="182"/>
      <c r="F31" s="190"/>
      <c r="G31" s="182"/>
      <c r="I31" s="190"/>
      <c r="J31" s="167" t="s">
        <v>1047</v>
      </c>
      <c r="N31" s="182" t="s">
        <v>1048</v>
      </c>
      <c r="Q31" s="190"/>
      <c r="R31" s="853" t="s">
        <v>0</v>
      </c>
      <c r="S31" s="167" t="s">
        <v>1049</v>
      </c>
      <c r="AM31" s="855"/>
      <c r="AN31" s="1120"/>
      <c r="AO31" s="1120"/>
      <c r="AP31" s="1121"/>
      <c r="AQ31" s="182"/>
      <c r="AR31" s="190"/>
    </row>
    <row r="32" spans="2:44" ht="13.5" customHeight="1">
      <c r="B32" s="1828"/>
      <c r="C32" s="182"/>
      <c r="F32" s="190"/>
      <c r="G32" s="182"/>
      <c r="I32" s="190"/>
      <c r="N32" s="177"/>
      <c r="O32" s="178"/>
      <c r="P32" s="178"/>
      <c r="Q32" s="179"/>
      <c r="R32" s="178"/>
      <c r="S32" s="178" t="s">
        <v>1050</v>
      </c>
      <c r="T32" s="178"/>
      <c r="U32" s="178"/>
      <c r="V32" s="178"/>
      <c r="W32" s="178"/>
      <c r="X32" s="178"/>
      <c r="Y32" s="178"/>
      <c r="Z32" s="178"/>
      <c r="AA32" s="178"/>
      <c r="AB32" s="178"/>
      <c r="AC32" s="178"/>
      <c r="AD32" s="178"/>
      <c r="AE32" s="178"/>
      <c r="AF32" s="178"/>
      <c r="AG32" s="178"/>
      <c r="AH32" s="178"/>
      <c r="AI32" s="178"/>
      <c r="AJ32" s="178"/>
      <c r="AK32" s="178"/>
      <c r="AL32" s="864" t="s">
        <v>1096</v>
      </c>
      <c r="AM32" s="855"/>
      <c r="AN32" s="1120"/>
      <c r="AO32" s="1120"/>
      <c r="AP32" s="1121"/>
      <c r="AQ32" s="182"/>
      <c r="AR32" s="190"/>
    </row>
    <row r="33" spans="2:44" ht="13.5" customHeight="1">
      <c r="B33" s="1828"/>
      <c r="C33" s="182"/>
      <c r="F33" s="190"/>
      <c r="G33" s="182"/>
      <c r="I33" s="190"/>
      <c r="N33" s="182" t="s">
        <v>1051</v>
      </c>
      <c r="Q33" s="190"/>
      <c r="R33" s="853" t="s">
        <v>0</v>
      </c>
      <c r="S33" s="167" t="s">
        <v>1052</v>
      </c>
      <c r="AM33" s="855"/>
      <c r="AN33" s="1120"/>
      <c r="AO33" s="1120"/>
      <c r="AP33" s="1121"/>
      <c r="AQ33" s="182"/>
      <c r="AR33" s="190"/>
    </row>
    <row r="34" spans="2:44" ht="13.5" customHeight="1">
      <c r="B34" s="1828"/>
      <c r="C34" s="182"/>
      <c r="F34" s="190"/>
      <c r="G34" s="182"/>
      <c r="I34" s="190"/>
      <c r="N34" s="177" t="s">
        <v>1053</v>
      </c>
      <c r="O34" s="178"/>
      <c r="P34" s="178"/>
      <c r="Q34" s="179"/>
      <c r="R34" s="178"/>
      <c r="S34" s="178" t="s">
        <v>1054</v>
      </c>
      <c r="T34" s="178"/>
      <c r="U34" s="178"/>
      <c r="V34" s="178"/>
      <c r="W34" s="178"/>
      <c r="X34" s="178"/>
      <c r="Y34" s="178"/>
      <c r="Z34" s="178"/>
      <c r="AA34" s="178"/>
      <c r="AB34" s="178"/>
      <c r="AC34" s="178"/>
      <c r="AD34" s="178"/>
      <c r="AE34" s="178"/>
      <c r="AF34" s="178"/>
      <c r="AG34" s="178"/>
      <c r="AH34" s="178"/>
      <c r="AI34" s="178"/>
      <c r="AJ34" s="178"/>
      <c r="AK34" s="178"/>
      <c r="AL34" s="179"/>
      <c r="AM34" s="855"/>
      <c r="AN34" s="1120"/>
      <c r="AO34" s="1120"/>
      <c r="AP34" s="1121"/>
      <c r="AQ34" s="182"/>
      <c r="AR34" s="190"/>
    </row>
    <row r="35" spans="2:44" ht="13.5" customHeight="1">
      <c r="B35" s="1828"/>
      <c r="C35" s="182"/>
      <c r="F35" s="190"/>
      <c r="G35" s="182"/>
      <c r="I35" s="190"/>
      <c r="J35" s="177"/>
      <c r="K35" s="178"/>
      <c r="L35" s="178"/>
      <c r="M35" s="178"/>
      <c r="N35" s="177" t="s">
        <v>824</v>
      </c>
      <c r="O35" s="178"/>
      <c r="P35" s="178"/>
      <c r="Q35" s="179"/>
      <c r="R35" s="854" t="s">
        <v>0</v>
      </c>
      <c r="S35" s="178" t="s">
        <v>1055</v>
      </c>
      <c r="T35" s="178"/>
      <c r="U35" s="178"/>
      <c r="V35" s="178"/>
      <c r="W35" s="178"/>
      <c r="X35" s="178"/>
      <c r="Y35" s="178"/>
      <c r="Z35" s="178"/>
      <c r="AA35" s="178"/>
      <c r="AB35" s="178"/>
      <c r="AC35" s="178"/>
      <c r="AD35" s="178"/>
      <c r="AE35" s="178"/>
      <c r="AF35" s="178"/>
      <c r="AG35" s="178"/>
      <c r="AH35" s="178"/>
      <c r="AI35" s="178"/>
      <c r="AJ35" s="178"/>
      <c r="AK35" s="178"/>
      <c r="AL35" s="179"/>
      <c r="AM35" s="855"/>
      <c r="AN35" s="1120"/>
      <c r="AO35" s="1120"/>
      <c r="AP35" s="1121"/>
      <c r="AQ35" s="182"/>
      <c r="AR35" s="190"/>
    </row>
    <row r="36" spans="2:44" ht="13.5" customHeight="1">
      <c r="B36" s="1828"/>
      <c r="C36" s="182"/>
      <c r="F36" s="190"/>
      <c r="G36" s="182"/>
      <c r="I36" s="190"/>
      <c r="J36" s="167" t="s">
        <v>1056</v>
      </c>
      <c r="N36" s="180" t="s">
        <v>1057</v>
      </c>
      <c r="O36" s="197"/>
      <c r="P36" s="197"/>
      <c r="Q36" s="844"/>
      <c r="R36" s="856" t="s">
        <v>0</v>
      </c>
      <c r="S36" s="197" t="s">
        <v>1084</v>
      </c>
      <c r="T36" s="197"/>
      <c r="U36" s="197"/>
      <c r="V36" s="197"/>
      <c r="W36" s="197"/>
      <c r="X36" s="197"/>
      <c r="Y36" s="197"/>
      <c r="Z36" s="197"/>
      <c r="AA36" s="197"/>
      <c r="AB36" s="197"/>
      <c r="AC36" s="197"/>
      <c r="AD36" s="197"/>
      <c r="AE36" s="197"/>
      <c r="AF36" s="197"/>
      <c r="AG36" s="197"/>
      <c r="AH36" s="197"/>
      <c r="AI36" s="197"/>
      <c r="AJ36" s="197"/>
      <c r="AK36" s="197"/>
      <c r="AL36" s="844"/>
      <c r="AM36" s="855"/>
      <c r="AN36" s="1120"/>
      <c r="AO36" s="1120"/>
      <c r="AP36" s="1121"/>
      <c r="AQ36" s="182"/>
      <c r="AR36" s="190"/>
    </row>
    <row r="37" spans="2:44" ht="13.5" customHeight="1">
      <c r="B37" s="1828"/>
      <c r="C37" s="182"/>
      <c r="F37" s="190"/>
      <c r="G37" s="182"/>
      <c r="I37" s="190"/>
      <c r="J37" s="167" t="s">
        <v>1059</v>
      </c>
      <c r="N37" s="182" t="s">
        <v>1060</v>
      </c>
      <c r="Q37" s="190"/>
      <c r="R37" s="846" t="s">
        <v>0</v>
      </c>
      <c r="S37" s="847" t="s">
        <v>1085</v>
      </c>
      <c r="T37" s="847"/>
      <c r="U37" s="847"/>
      <c r="V37" s="847"/>
      <c r="W37" s="847"/>
      <c r="X37" s="847"/>
      <c r="Y37" s="847"/>
      <c r="Z37" s="847"/>
      <c r="AA37" s="847"/>
      <c r="AB37" s="847"/>
      <c r="AC37" s="847"/>
      <c r="AD37" s="847"/>
      <c r="AE37" s="847"/>
      <c r="AF37" s="847"/>
      <c r="AG37" s="847"/>
      <c r="AH37" s="847"/>
      <c r="AI37" s="847"/>
      <c r="AJ37" s="847"/>
      <c r="AK37" s="847"/>
      <c r="AL37" s="849"/>
      <c r="AM37" s="855"/>
      <c r="AN37" s="1120"/>
      <c r="AO37" s="1120"/>
      <c r="AP37" s="1121"/>
      <c r="AQ37" s="182"/>
      <c r="AR37" s="190"/>
    </row>
    <row r="38" spans="2:44" ht="13.5" customHeight="1">
      <c r="B38" s="1828"/>
      <c r="C38" s="182"/>
      <c r="F38" s="190"/>
      <c r="G38" s="182"/>
      <c r="I38" s="190"/>
      <c r="J38" s="167" t="s">
        <v>1062</v>
      </c>
      <c r="N38" s="182" t="s">
        <v>1063</v>
      </c>
      <c r="Q38" s="190"/>
      <c r="R38" s="851" t="s">
        <v>0</v>
      </c>
      <c r="S38" s="224" t="s">
        <v>1097</v>
      </c>
      <c r="T38" s="224"/>
      <c r="U38" s="224"/>
      <c r="V38" s="224"/>
      <c r="W38" s="224"/>
      <c r="X38" s="224"/>
      <c r="Y38" s="224"/>
      <c r="Z38" s="224"/>
      <c r="AA38" s="224"/>
      <c r="AB38" s="224"/>
      <c r="AC38" s="224"/>
      <c r="AD38" s="224"/>
      <c r="AE38" s="224"/>
      <c r="AF38" s="224"/>
      <c r="AG38" s="224"/>
      <c r="AH38" s="224"/>
      <c r="AI38" s="224"/>
      <c r="AJ38" s="224"/>
      <c r="AK38" s="224"/>
      <c r="AL38" s="852"/>
      <c r="AM38" s="855"/>
      <c r="AN38" s="1120"/>
      <c r="AO38" s="1120"/>
      <c r="AP38" s="1121"/>
      <c r="AQ38" s="182"/>
      <c r="AR38" s="190"/>
    </row>
    <row r="39" spans="2:44" ht="13.5" customHeight="1">
      <c r="B39" s="1828"/>
      <c r="C39" s="182"/>
      <c r="F39" s="190"/>
      <c r="G39" s="182"/>
      <c r="I39" s="190"/>
      <c r="J39" s="177" t="s">
        <v>1065</v>
      </c>
      <c r="K39" s="178"/>
      <c r="L39" s="178"/>
      <c r="M39" s="178"/>
      <c r="N39" s="177"/>
      <c r="O39" s="178"/>
      <c r="P39" s="178"/>
      <c r="Q39" s="179"/>
      <c r="R39" s="854" t="s">
        <v>0</v>
      </c>
      <c r="S39" s="178" t="s">
        <v>1098</v>
      </c>
      <c r="T39" s="178"/>
      <c r="U39" s="178"/>
      <c r="V39" s="178"/>
      <c r="W39" s="178"/>
      <c r="X39" s="178"/>
      <c r="Y39" s="178"/>
      <c r="Z39" s="178"/>
      <c r="AA39" s="178"/>
      <c r="AB39" s="178"/>
      <c r="AC39" s="178"/>
      <c r="AD39" s="178"/>
      <c r="AE39" s="178"/>
      <c r="AF39" s="178"/>
      <c r="AG39" s="178"/>
      <c r="AH39" s="178"/>
      <c r="AI39" s="178"/>
      <c r="AJ39" s="178"/>
      <c r="AK39" s="178"/>
      <c r="AL39" s="179"/>
      <c r="AM39" s="855"/>
      <c r="AN39" s="1120"/>
      <c r="AO39" s="1120"/>
      <c r="AP39" s="1121"/>
      <c r="AQ39" s="182"/>
      <c r="AR39" s="190"/>
    </row>
    <row r="40" spans="2:44" ht="13.5" customHeight="1">
      <c r="B40" s="1828"/>
      <c r="C40" s="182"/>
      <c r="F40" s="190"/>
      <c r="G40" s="182"/>
      <c r="I40" s="190"/>
      <c r="J40" s="167" t="s">
        <v>1067</v>
      </c>
      <c r="N40" s="180" t="s">
        <v>1068</v>
      </c>
      <c r="O40" s="197"/>
      <c r="P40" s="197"/>
      <c r="Q40" s="844"/>
      <c r="R40" s="856" t="s">
        <v>0</v>
      </c>
      <c r="S40" s="197" t="s">
        <v>1099</v>
      </c>
      <c r="T40" s="197"/>
      <c r="U40" s="197"/>
      <c r="V40" s="197"/>
      <c r="W40" s="197"/>
      <c r="X40" s="197"/>
      <c r="Y40" s="197"/>
      <c r="Z40" s="197"/>
      <c r="AA40" s="197"/>
      <c r="AB40" s="197"/>
      <c r="AC40" s="197"/>
      <c r="AD40" s="197"/>
      <c r="AE40" s="197"/>
      <c r="AF40" s="197"/>
      <c r="AG40" s="197"/>
      <c r="AH40" s="197"/>
      <c r="AI40" s="197"/>
      <c r="AJ40" s="197"/>
      <c r="AK40" s="197"/>
      <c r="AL40" s="844"/>
      <c r="AM40" s="855"/>
      <c r="AN40" s="1120"/>
      <c r="AO40" s="1120"/>
      <c r="AP40" s="1121"/>
      <c r="AQ40" s="182"/>
      <c r="AR40" s="190"/>
    </row>
    <row r="41" spans="2:44" ht="13.5" customHeight="1">
      <c r="B41" s="1828"/>
      <c r="C41" s="182"/>
      <c r="F41" s="190"/>
      <c r="G41" s="182"/>
      <c r="I41" s="190"/>
      <c r="J41" s="167" t="s">
        <v>1070</v>
      </c>
      <c r="N41" s="182" t="s">
        <v>1071</v>
      </c>
      <c r="Q41" s="190"/>
      <c r="R41" s="853" t="s">
        <v>0</v>
      </c>
      <c r="S41" s="167" t="s">
        <v>1100</v>
      </c>
      <c r="AM41" s="855"/>
      <c r="AN41" s="1120"/>
      <c r="AO41" s="1120"/>
      <c r="AP41" s="1121"/>
      <c r="AQ41" s="182"/>
      <c r="AR41" s="190"/>
    </row>
    <row r="42" spans="2:44" ht="13.5" customHeight="1">
      <c r="B42" s="1828"/>
      <c r="C42" s="182"/>
      <c r="F42" s="190"/>
      <c r="G42" s="182"/>
      <c r="I42" s="190"/>
      <c r="J42" s="167" t="s">
        <v>1062</v>
      </c>
      <c r="N42" s="182" t="s">
        <v>222</v>
      </c>
      <c r="Q42" s="190"/>
      <c r="S42" s="167" t="s">
        <v>1101</v>
      </c>
      <c r="AM42" s="855"/>
      <c r="AN42" s="1120"/>
      <c r="AO42" s="1120"/>
      <c r="AP42" s="1121"/>
      <c r="AQ42" s="182"/>
      <c r="AR42" s="190"/>
    </row>
    <row r="43" spans="2:44" ht="13.5" customHeight="1">
      <c r="B43" s="1828"/>
      <c r="C43" s="182"/>
      <c r="F43" s="190"/>
      <c r="G43" s="182"/>
      <c r="I43" s="190"/>
      <c r="J43" s="167" t="s">
        <v>1065</v>
      </c>
      <c r="N43" s="182"/>
      <c r="Q43" s="190"/>
      <c r="R43" s="202"/>
      <c r="S43" s="200" t="s">
        <v>1090</v>
      </c>
      <c r="T43" s="200"/>
      <c r="U43" s="200"/>
      <c r="V43" s="200"/>
      <c r="W43" s="200"/>
      <c r="X43" s="200"/>
      <c r="Y43" s="200"/>
      <c r="Z43" s="200"/>
      <c r="AA43" s="200"/>
      <c r="AB43" s="200"/>
      <c r="AC43" s="200"/>
      <c r="AD43" s="200"/>
      <c r="AE43" s="200"/>
      <c r="AF43" s="200"/>
      <c r="AG43" s="200"/>
      <c r="AH43" s="200"/>
      <c r="AI43" s="200"/>
      <c r="AJ43" s="200"/>
      <c r="AK43" s="200"/>
      <c r="AL43" s="857"/>
      <c r="AM43" s="855"/>
      <c r="AN43" s="1120"/>
      <c r="AO43" s="1120"/>
      <c r="AP43" s="1121"/>
      <c r="AQ43" s="182"/>
      <c r="AR43" s="190"/>
    </row>
    <row r="44" spans="2:44" ht="13.5" customHeight="1">
      <c r="B44" s="1828"/>
      <c r="C44" s="182"/>
      <c r="F44" s="190"/>
      <c r="G44" s="182"/>
      <c r="I44" s="190"/>
      <c r="N44" s="177"/>
      <c r="O44" s="178"/>
      <c r="P44" s="178"/>
      <c r="Q44" s="179"/>
      <c r="R44" s="854" t="s">
        <v>0</v>
      </c>
      <c r="S44" s="178" t="s">
        <v>1075</v>
      </c>
      <c r="T44" s="178"/>
      <c r="U44" s="178"/>
      <c r="V44" s="178"/>
      <c r="W44" s="178"/>
      <c r="X44" s="178"/>
      <c r="Y44" s="178"/>
      <c r="Z44" s="178"/>
      <c r="AA44" s="178"/>
      <c r="AB44" s="178"/>
      <c r="AC44" s="178"/>
      <c r="AD44" s="178"/>
      <c r="AE44" s="178"/>
      <c r="AF44" s="178"/>
      <c r="AG44" s="178"/>
      <c r="AH44" s="178"/>
      <c r="AI44" s="178"/>
      <c r="AJ44" s="178"/>
      <c r="AK44" s="178"/>
      <c r="AL44" s="179"/>
      <c r="AM44" s="855"/>
      <c r="AN44" s="1120"/>
      <c r="AO44" s="1120"/>
      <c r="AP44" s="1121"/>
      <c r="AQ44" s="182"/>
      <c r="AR44" s="190"/>
    </row>
    <row r="45" spans="2:44" ht="13.5" customHeight="1">
      <c r="B45" s="1828"/>
      <c r="C45" s="182"/>
      <c r="F45" s="190"/>
      <c r="G45" s="182"/>
      <c r="I45" s="190"/>
      <c r="N45" s="182" t="s">
        <v>1076</v>
      </c>
      <c r="Q45" s="190"/>
      <c r="R45" s="853" t="s">
        <v>0</v>
      </c>
      <c r="S45" s="167" t="s">
        <v>1102</v>
      </c>
      <c r="AM45" s="855"/>
      <c r="AN45" s="1120"/>
      <c r="AO45" s="1120"/>
      <c r="AP45" s="1121"/>
      <c r="AQ45" s="182"/>
      <c r="AR45" s="190"/>
    </row>
    <row r="46" spans="2:44" ht="13.5" customHeight="1">
      <c r="B46" s="1828"/>
      <c r="C46" s="182"/>
      <c r="F46" s="190"/>
      <c r="G46" s="177"/>
      <c r="H46" s="178"/>
      <c r="I46" s="179"/>
      <c r="J46" s="178"/>
      <c r="K46" s="178"/>
      <c r="L46" s="178"/>
      <c r="M46" s="178"/>
      <c r="N46" s="177" t="s">
        <v>965</v>
      </c>
      <c r="O46" s="178"/>
      <c r="P46" s="178"/>
      <c r="Q46" s="179"/>
      <c r="R46" s="178"/>
      <c r="S46" s="178"/>
      <c r="T46" s="178"/>
      <c r="U46" s="178"/>
      <c r="V46" s="178"/>
      <c r="W46" s="178"/>
      <c r="X46" s="178"/>
      <c r="Y46" s="178"/>
      <c r="Z46" s="178"/>
      <c r="AA46" s="178"/>
      <c r="AB46" s="178"/>
      <c r="AC46" s="178"/>
      <c r="AD46" s="178"/>
      <c r="AE46" s="178"/>
      <c r="AF46" s="178"/>
      <c r="AG46" s="178"/>
      <c r="AH46" s="178"/>
      <c r="AI46" s="178"/>
      <c r="AJ46" s="178"/>
      <c r="AK46" s="178"/>
      <c r="AL46" s="178"/>
      <c r="AM46" s="855"/>
      <c r="AN46" s="1120"/>
      <c r="AO46" s="1120"/>
      <c r="AP46" s="1121"/>
      <c r="AQ46" s="182"/>
      <c r="AR46" s="190"/>
    </row>
    <row r="47" spans="2:44" ht="13.5" customHeight="1">
      <c r="B47" s="1828"/>
      <c r="F47" s="190"/>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10"/>
      <c r="AM47" s="855"/>
      <c r="AN47" s="1120"/>
      <c r="AO47" s="1120"/>
      <c r="AP47" s="1121"/>
      <c r="AR47" s="190"/>
    </row>
    <row r="48" spans="2:44" ht="13.5" customHeight="1">
      <c r="B48" s="1828"/>
      <c r="F48" s="190"/>
      <c r="AL48" s="190"/>
      <c r="AM48" s="855"/>
      <c r="AN48" s="1120"/>
      <c r="AO48" s="1120"/>
      <c r="AP48" s="1121"/>
      <c r="AR48" s="190"/>
    </row>
    <row r="49" spans="2:44" ht="13.5" customHeight="1">
      <c r="B49" s="1828"/>
      <c r="F49" s="190"/>
      <c r="AL49" s="190"/>
      <c r="AM49" s="855"/>
      <c r="AN49" s="1120"/>
      <c r="AO49" s="1120"/>
      <c r="AP49" s="1121"/>
      <c r="AR49" s="190"/>
    </row>
    <row r="50" spans="2:44" ht="13.5" customHeight="1">
      <c r="B50" s="1828"/>
      <c r="F50" s="190"/>
      <c r="AL50" s="190"/>
      <c r="AM50" s="855"/>
      <c r="AN50" s="1120"/>
      <c r="AO50" s="1120"/>
      <c r="AP50" s="1121"/>
      <c r="AR50" s="190"/>
    </row>
    <row r="51" spans="2:44" ht="13.5" customHeight="1">
      <c r="B51" s="1829"/>
      <c r="C51" s="178"/>
      <c r="D51" s="178"/>
      <c r="E51" s="178"/>
      <c r="F51" s="179"/>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9"/>
      <c r="AM51" s="858"/>
      <c r="AN51" s="1832"/>
      <c r="AO51" s="1832"/>
      <c r="AP51" s="1833"/>
      <c r="AQ51" s="178"/>
      <c r="AR51" s="179"/>
    </row>
    <row r="52" spans="2:44" ht="13.5" customHeight="1"/>
    <row r="53" spans="2:44" ht="13.5" customHeight="1"/>
    <row r="54" spans="2:44" ht="13.5" customHeight="1"/>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4GJQW0nYPciBT4wm7pM4Hs62yXY2rCBG/8Co6mYDPiQzoYBmLUXhqO6gijruoV94CWUyFfkJFyONt/WCrPmXaw==" saltValue="t3zwMlMNRgBM5oUuFIcLww==" spinCount="100000" sheet="1" objects="1" scenarios="1"/>
  <mergeCells count="44">
    <mergeCell ref="AN48:AP48"/>
    <mergeCell ref="AN49:AP49"/>
    <mergeCell ref="AN50:AP50"/>
    <mergeCell ref="AN51:AP51"/>
    <mergeCell ref="AN42:AP42"/>
    <mergeCell ref="AN43:AP43"/>
    <mergeCell ref="AN44:AP44"/>
    <mergeCell ref="AN45:AP45"/>
    <mergeCell ref="AN46:AP46"/>
    <mergeCell ref="AN47:AP47"/>
    <mergeCell ref="AN28:AP28"/>
    <mergeCell ref="AN41:AP41"/>
    <mergeCell ref="AN30:AP30"/>
    <mergeCell ref="AN31:AP31"/>
    <mergeCell ref="AN32:AP32"/>
    <mergeCell ref="AN33:AP33"/>
    <mergeCell ref="AN34:AP34"/>
    <mergeCell ref="AN35:AP35"/>
    <mergeCell ref="AN36:AP36"/>
    <mergeCell ref="AN37:AP37"/>
    <mergeCell ref="AN38:AP38"/>
    <mergeCell ref="AN39:AP39"/>
    <mergeCell ref="AN40:AP40"/>
    <mergeCell ref="AN23:AP23"/>
    <mergeCell ref="AN24:AP24"/>
    <mergeCell ref="AN25:AP25"/>
    <mergeCell ref="AN26:AP26"/>
    <mergeCell ref="AN27:AP27"/>
    <mergeCell ref="N9:AL9"/>
    <mergeCell ref="R10:AL10"/>
    <mergeCell ref="B11:B51"/>
    <mergeCell ref="AN11:AP11"/>
    <mergeCell ref="AN12:AP12"/>
    <mergeCell ref="AN13:AP13"/>
    <mergeCell ref="AN14:AP14"/>
    <mergeCell ref="AN15:AP15"/>
    <mergeCell ref="AN16:AP16"/>
    <mergeCell ref="AN17:AP17"/>
    <mergeCell ref="AN29:AP29"/>
    <mergeCell ref="AN18:AP18"/>
    <mergeCell ref="AN19:AP19"/>
    <mergeCell ref="AN20:AP20"/>
    <mergeCell ref="AN21:AP21"/>
    <mergeCell ref="AN22:AP22"/>
  </mergeCells>
  <phoneticPr fontId="4"/>
  <dataValidations count="1">
    <dataValidation type="list" allowBlank="1" showInputMessage="1" showErrorMessage="1" sqref="G11 R15:R16 R19 R44:R45 J22 R31 R33 R35:R41 R11 R23 R21 R25:R26 R29 AM11:AM21" xr:uid="{A4E8BA67-E0FA-4560-AA2E-A07766EA6847}">
      <formula1>"□,■"</formula1>
    </dataValidation>
  </dataValidations>
  <pageMargins left="0.78740157480314965" right="0.51181102362204722" top="0.59055118110236227" bottom="0.59055118110236227" header="0.11811023622047245" footer="0.23622047244094491"/>
  <pageSetup paperSize="9" scale="80" firstPageNumber="19" orientation="portrait" blackAndWhite="1" useFirstPageNumber="1" r:id="rId1"/>
  <headerFooter alignWithMargins="0">
    <oddFooter>&amp;R&amp;10株式会社都市建築確認センター</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304E-3DBF-4AD1-A84D-A5DD1AAB0032}">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1103</v>
      </c>
    </row>
    <row r="5" spans="2:44" s="842" customFormat="1" ht="15" customHeight="1">
      <c r="B5" s="841" t="s">
        <v>998</v>
      </c>
    </row>
    <row r="7" spans="2:44">
      <c r="B7" s="843" t="s">
        <v>999</v>
      </c>
      <c r="D7" s="167" t="s">
        <v>1000</v>
      </c>
      <c r="AR7" s="840"/>
    </row>
    <row r="9" spans="2:44">
      <c r="B9" s="187"/>
      <c r="C9" s="187" t="s">
        <v>118</v>
      </c>
      <c r="D9" s="208"/>
      <c r="E9" s="208"/>
      <c r="F9" s="208"/>
      <c r="G9" s="187" t="s">
        <v>119</v>
      </c>
      <c r="H9" s="208"/>
      <c r="I9" s="210"/>
      <c r="J9" s="208" t="s">
        <v>120</v>
      </c>
      <c r="K9" s="208"/>
      <c r="L9" s="208"/>
      <c r="M9" s="208"/>
      <c r="N9" s="1129" t="s">
        <v>23</v>
      </c>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97"/>
      <c r="AN9" s="197" t="s">
        <v>982</v>
      </c>
      <c r="AO9" s="197"/>
      <c r="AP9" s="844"/>
      <c r="AQ9" s="187" t="s">
        <v>22</v>
      </c>
      <c r="AR9" s="210"/>
    </row>
    <row r="10" spans="2:44">
      <c r="B10" s="177"/>
      <c r="C10" s="177" t="s">
        <v>25</v>
      </c>
      <c r="D10" s="178"/>
      <c r="E10" s="178"/>
      <c r="F10" s="178" t="s">
        <v>982</v>
      </c>
      <c r="G10" s="177" t="s">
        <v>31</v>
      </c>
      <c r="H10" s="178"/>
      <c r="I10" s="179" t="s">
        <v>982</v>
      </c>
      <c r="J10" s="178"/>
      <c r="K10" s="178"/>
      <c r="L10" s="178"/>
      <c r="M10" s="178" t="s">
        <v>982</v>
      </c>
      <c r="N10" s="177" t="s">
        <v>26</v>
      </c>
      <c r="O10" s="178"/>
      <c r="P10" s="178"/>
      <c r="Q10" s="178"/>
      <c r="R10" s="1129" t="s">
        <v>27</v>
      </c>
      <c r="S10" s="1130"/>
      <c r="T10" s="1130"/>
      <c r="U10" s="1130"/>
      <c r="V10" s="1130"/>
      <c r="W10" s="1130"/>
      <c r="X10" s="1130"/>
      <c r="Y10" s="1130"/>
      <c r="Z10" s="1130"/>
      <c r="AA10" s="1130"/>
      <c r="AB10" s="1130"/>
      <c r="AC10" s="1130"/>
      <c r="AD10" s="1130"/>
      <c r="AE10" s="1130"/>
      <c r="AF10" s="1130"/>
      <c r="AG10" s="1130"/>
      <c r="AH10" s="1130"/>
      <c r="AI10" s="1130"/>
      <c r="AJ10" s="1130"/>
      <c r="AK10" s="1130"/>
      <c r="AL10" s="1131"/>
      <c r="AM10" s="180" t="s">
        <v>28</v>
      </c>
      <c r="AN10" s="178"/>
      <c r="AO10" s="178"/>
      <c r="AP10" s="178"/>
      <c r="AQ10" s="177" t="s">
        <v>121</v>
      </c>
      <c r="AR10" s="179"/>
    </row>
    <row r="11" spans="2:44" ht="13.5" customHeight="1">
      <c r="B11" s="1827" t="s">
        <v>1001</v>
      </c>
      <c r="C11" s="182" t="s">
        <v>1002</v>
      </c>
      <c r="F11" s="190"/>
      <c r="G11" s="845" t="s">
        <v>0</v>
      </c>
      <c r="H11" s="167" t="s">
        <v>1104</v>
      </c>
      <c r="I11" s="190"/>
      <c r="J11" s="167" t="s">
        <v>1004</v>
      </c>
      <c r="N11" s="182" t="s">
        <v>1005</v>
      </c>
      <c r="R11" s="850" t="s">
        <v>0</v>
      </c>
      <c r="S11" s="208" t="s">
        <v>827</v>
      </c>
      <c r="T11" s="208"/>
      <c r="U11" s="208"/>
      <c r="V11" s="208"/>
      <c r="W11" s="208"/>
      <c r="X11" s="208"/>
      <c r="Y11" s="208"/>
      <c r="Z11" s="208"/>
      <c r="AA11" s="208"/>
      <c r="AB11" s="208"/>
      <c r="AC11" s="208"/>
      <c r="AD11" s="208"/>
      <c r="AE11" s="208"/>
      <c r="AF11" s="208"/>
      <c r="AG11" s="208"/>
      <c r="AH11" s="208"/>
      <c r="AI11" s="208"/>
      <c r="AJ11" s="208"/>
      <c r="AK11" s="208"/>
      <c r="AL11" s="210"/>
      <c r="AM11" s="850" t="s">
        <v>0</v>
      </c>
      <c r="AN11" s="1830" t="s">
        <v>1010</v>
      </c>
      <c r="AO11" s="1830"/>
      <c r="AP11" s="1831"/>
      <c r="AQ11" s="187"/>
      <c r="AR11" s="210"/>
    </row>
    <row r="12" spans="2:44" ht="13.5" customHeight="1">
      <c r="B12" s="1828"/>
      <c r="C12" s="182" t="s">
        <v>1011</v>
      </c>
      <c r="F12" s="190"/>
      <c r="G12" s="182"/>
      <c r="I12" s="190"/>
      <c r="J12" s="167" t="s">
        <v>222</v>
      </c>
      <c r="N12" s="182" t="s">
        <v>1012</v>
      </c>
      <c r="R12" s="859"/>
      <c r="AL12" s="190"/>
      <c r="AM12" s="845" t="s">
        <v>0</v>
      </c>
      <c r="AN12" s="1120" t="s">
        <v>1014</v>
      </c>
      <c r="AO12" s="1120"/>
      <c r="AP12" s="1121"/>
      <c r="AQ12" s="182"/>
      <c r="AR12" s="190"/>
    </row>
    <row r="13" spans="2:44" ht="13.5" customHeight="1">
      <c r="B13" s="1828"/>
      <c r="C13" s="182" t="s">
        <v>1015</v>
      </c>
      <c r="F13" s="190"/>
      <c r="G13" s="182"/>
      <c r="I13" s="190"/>
      <c r="N13" s="182" t="s">
        <v>1016</v>
      </c>
      <c r="R13" s="859"/>
      <c r="AL13" s="190"/>
      <c r="AM13" s="845" t="s">
        <v>0</v>
      </c>
      <c r="AN13" s="1120" t="s">
        <v>131</v>
      </c>
      <c r="AO13" s="1120"/>
      <c r="AP13" s="1121"/>
      <c r="AQ13" s="182"/>
      <c r="AR13" s="190"/>
    </row>
    <row r="14" spans="2:44" ht="13.5" customHeight="1">
      <c r="B14" s="1828"/>
      <c r="C14" s="182" t="s">
        <v>1018</v>
      </c>
      <c r="F14" s="190"/>
      <c r="G14" s="182"/>
      <c r="I14" s="190"/>
      <c r="J14" s="177"/>
      <c r="K14" s="178"/>
      <c r="L14" s="178"/>
      <c r="M14" s="178"/>
      <c r="N14" s="177"/>
      <c r="O14" s="178"/>
      <c r="P14" s="178"/>
      <c r="Q14" s="178"/>
      <c r="R14" s="177"/>
      <c r="S14" s="178"/>
      <c r="T14" s="178"/>
      <c r="U14" s="178"/>
      <c r="V14" s="178"/>
      <c r="W14" s="178"/>
      <c r="X14" s="178"/>
      <c r="Y14" s="178"/>
      <c r="Z14" s="178"/>
      <c r="AA14" s="178"/>
      <c r="AB14" s="178"/>
      <c r="AC14" s="178"/>
      <c r="AD14" s="178"/>
      <c r="AE14" s="178"/>
      <c r="AF14" s="178"/>
      <c r="AG14" s="178"/>
      <c r="AH14" s="178"/>
      <c r="AI14" s="178"/>
      <c r="AJ14" s="178"/>
      <c r="AK14" s="178"/>
      <c r="AL14" s="179"/>
      <c r="AM14" s="845" t="s">
        <v>0</v>
      </c>
      <c r="AN14" s="1120" t="s">
        <v>268</v>
      </c>
      <c r="AO14" s="1120"/>
      <c r="AP14" s="1121"/>
      <c r="AQ14" s="182"/>
      <c r="AR14" s="190"/>
    </row>
    <row r="15" spans="2:44" ht="13.5" customHeight="1">
      <c r="B15" s="1828"/>
      <c r="C15" s="182"/>
      <c r="F15" s="190"/>
      <c r="G15" s="182"/>
      <c r="I15" s="190"/>
      <c r="J15" s="167" t="s">
        <v>1020</v>
      </c>
      <c r="N15" s="182" t="s">
        <v>1021</v>
      </c>
      <c r="R15" s="846" t="s">
        <v>0</v>
      </c>
      <c r="S15" s="847" t="s">
        <v>1022</v>
      </c>
      <c r="T15" s="847"/>
      <c r="U15" s="847"/>
      <c r="V15" s="847"/>
      <c r="W15" s="847"/>
      <c r="X15" s="847"/>
      <c r="Y15" s="847"/>
      <c r="Z15" s="847"/>
      <c r="AA15" s="847"/>
      <c r="AB15" s="847"/>
      <c r="AC15" s="847"/>
      <c r="AD15" s="847"/>
      <c r="AE15" s="847"/>
      <c r="AF15" s="847"/>
      <c r="AG15" s="847"/>
      <c r="AH15" s="847"/>
      <c r="AI15" s="847"/>
      <c r="AJ15" s="847"/>
      <c r="AK15" s="847"/>
      <c r="AL15" s="849"/>
      <c r="AM15" s="845" t="s">
        <v>0</v>
      </c>
      <c r="AN15" s="1120" t="s">
        <v>300</v>
      </c>
      <c r="AO15" s="1120"/>
      <c r="AP15" s="1121"/>
      <c r="AQ15" s="182"/>
      <c r="AR15" s="190"/>
    </row>
    <row r="16" spans="2:44" ht="13.5" customHeight="1">
      <c r="B16" s="1828"/>
      <c r="C16" s="182"/>
      <c r="F16" s="190"/>
      <c r="G16" s="182"/>
      <c r="I16" s="190"/>
      <c r="J16" s="182"/>
      <c r="N16" s="182" t="s">
        <v>1023</v>
      </c>
      <c r="R16" s="845" t="s">
        <v>0</v>
      </c>
      <c r="S16" s="167" t="s">
        <v>1024</v>
      </c>
      <c r="AL16" s="190"/>
      <c r="AM16" s="845" t="s">
        <v>0</v>
      </c>
      <c r="AN16" s="1120" t="s">
        <v>373</v>
      </c>
      <c r="AO16" s="1120"/>
      <c r="AP16" s="1121"/>
      <c r="AQ16" s="182"/>
      <c r="AR16" s="190"/>
    </row>
    <row r="17" spans="2:44" ht="13.5" customHeight="1">
      <c r="B17" s="1828"/>
      <c r="C17" s="182"/>
      <c r="F17" s="190"/>
      <c r="G17" s="182"/>
      <c r="I17" s="190"/>
      <c r="N17" s="182"/>
      <c r="Q17" s="190"/>
      <c r="S17" s="167" t="s">
        <v>1025</v>
      </c>
      <c r="AM17" s="845" t="s">
        <v>0</v>
      </c>
      <c r="AN17" s="1120" t="s">
        <v>1026</v>
      </c>
      <c r="AO17" s="1120"/>
      <c r="AP17" s="1121"/>
      <c r="AQ17" s="182"/>
      <c r="AR17" s="190"/>
    </row>
    <row r="18" spans="2:44" ht="13.5" customHeight="1">
      <c r="B18" s="1828"/>
      <c r="C18" s="182"/>
      <c r="F18" s="190"/>
      <c r="G18" s="182"/>
      <c r="I18" s="190"/>
      <c r="N18" s="177"/>
      <c r="O18" s="178"/>
      <c r="P18" s="178"/>
      <c r="Q18" s="179"/>
      <c r="R18" s="178"/>
      <c r="S18" s="178" t="s">
        <v>1079</v>
      </c>
      <c r="T18" s="178"/>
      <c r="U18" s="178"/>
      <c r="V18" s="178"/>
      <c r="W18" s="178"/>
      <c r="X18" s="178"/>
      <c r="Y18" s="178"/>
      <c r="Z18" s="178"/>
      <c r="AA18" s="178"/>
      <c r="AB18" s="178"/>
      <c r="AC18" s="178"/>
      <c r="AD18" s="178"/>
      <c r="AE18" s="178"/>
      <c r="AF18" s="178"/>
      <c r="AG18" s="178"/>
      <c r="AH18" s="178"/>
      <c r="AI18" s="178"/>
      <c r="AJ18" s="178"/>
      <c r="AK18" s="178"/>
      <c r="AL18" s="179"/>
      <c r="AM18" s="845" t="s">
        <v>0</v>
      </c>
      <c r="AN18" s="1120" t="s">
        <v>1028</v>
      </c>
      <c r="AO18" s="1120"/>
      <c r="AP18" s="1121"/>
      <c r="AQ18" s="182"/>
      <c r="AR18" s="190"/>
    </row>
    <row r="19" spans="2:44" ht="13.5" customHeight="1">
      <c r="B19" s="1828"/>
      <c r="C19" s="182"/>
      <c r="F19" s="190"/>
      <c r="G19" s="182"/>
      <c r="I19" s="190"/>
      <c r="N19" s="182" t="s">
        <v>1021</v>
      </c>
      <c r="Q19" s="190"/>
      <c r="R19" s="853" t="s">
        <v>0</v>
      </c>
      <c r="S19" s="167" t="s">
        <v>1022</v>
      </c>
      <c r="AM19" s="845" t="s">
        <v>0</v>
      </c>
      <c r="AN19" s="1120"/>
      <c r="AO19" s="1120"/>
      <c r="AP19" s="1121"/>
      <c r="AQ19" s="182"/>
      <c r="AR19" s="190"/>
    </row>
    <row r="20" spans="2:44" ht="13.5" customHeight="1">
      <c r="B20" s="1828"/>
      <c r="C20" s="182"/>
      <c r="F20" s="190"/>
      <c r="G20" s="182"/>
      <c r="I20" s="190"/>
      <c r="J20" s="177"/>
      <c r="K20" s="178"/>
      <c r="L20" s="178"/>
      <c r="M20" s="178"/>
      <c r="N20" s="177" t="s">
        <v>1029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45" t="s">
        <v>0</v>
      </c>
      <c r="AN20" s="1120"/>
      <c r="AO20" s="1120"/>
      <c r="AP20" s="1121"/>
      <c r="AQ20" s="182"/>
      <c r="AR20" s="190"/>
    </row>
    <row r="21" spans="2:44" ht="13.5" customHeight="1">
      <c r="B21" s="1828"/>
      <c r="C21" s="182"/>
      <c r="F21" s="190"/>
      <c r="G21" s="182"/>
      <c r="I21" s="190"/>
      <c r="J21" s="167" t="s">
        <v>1030</v>
      </c>
      <c r="N21" s="182" t="s">
        <v>1031</v>
      </c>
      <c r="Q21" s="190"/>
      <c r="R21" s="850" t="s">
        <v>0</v>
      </c>
      <c r="S21" s="208" t="s">
        <v>1093</v>
      </c>
      <c r="T21" s="208"/>
      <c r="U21" s="208"/>
      <c r="V21" s="208"/>
      <c r="W21" s="208"/>
      <c r="X21" s="208"/>
      <c r="Y21" s="208"/>
      <c r="Z21" s="208"/>
      <c r="AA21" s="208"/>
      <c r="AB21" s="208"/>
      <c r="AC21" s="208"/>
      <c r="AD21" s="208"/>
      <c r="AE21" s="208"/>
      <c r="AF21" s="208"/>
      <c r="AG21" s="208"/>
      <c r="AH21" s="208"/>
      <c r="AI21" s="208"/>
      <c r="AJ21" s="208"/>
      <c r="AK21" s="208"/>
      <c r="AL21" s="210"/>
      <c r="AM21" s="845" t="s">
        <v>0</v>
      </c>
      <c r="AN21" s="1120"/>
      <c r="AO21" s="1120"/>
      <c r="AP21" s="1121"/>
      <c r="AQ21" s="182"/>
      <c r="AR21" s="190"/>
    </row>
    <row r="22" spans="2:44" ht="13.5" customHeight="1">
      <c r="B22" s="1828"/>
      <c r="C22" s="182"/>
      <c r="F22" s="190"/>
      <c r="G22" s="182"/>
      <c r="I22" s="190"/>
      <c r="J22" s="853" t="s">
        <v>0</v>
      </c>
      <c r="K22" s="167" t="s">
        <v>1033</v>
      </c>
      <c r="N22" s="182"/>
      <c r="Q22" s="190"/>
      <c r="R22" s="860"/>
      <c r="S22" s="200" t="s">
        <v>1094</v>
      </c>
      <c r="T22" s="200"/>
      <c r="U22" s="200"/>
      <c r="V22" s="200"/>
      <c r="W22" s="200"/>
      <c r="X22" s="200"/>
      <c r="Y22" s="200"/>
      <c r="Z22" s="200"/>
      <c r="AA22" s="200"/>
      <c r="AB22" s="200"/>
      <c r="AC22" s="200"/>
      <c r="AD22" s="200"/>
      <c r="AE22" s="200"/>
      <c r="AF22" s="200"/>
      <c r="AG22" s="200"/>
      <c r="AH22" s="200"/>
      <c r="AI22" s="200"/>
      <c r="AJ22" s="200"/>
      <c r="AK22" s="200"/>
      <c r="AL22" s="857"/>
      <c r="AM22" s="855"/>
      <c r="AN22" s="1120"/>
      <c r="AO22" s="1120"/>
      <c r="AP22" s="1121"/>
      <c r="AQ22" s="182"/>
      <c r="AR22" s="190"/>
    </row>
    <row r="23" spans="2:44" ht="13.5" customHeight="1">
      <c r="B23" s="1828"/>
      <c r="C23" s="182"/>
      <c r="F23" s="190"/>
      <c r="G23" s="182"/>
      <c r="I23" s="190"/>
      <c r="J23" s="219"/>
      <c r="N23" s="182"/>
      <c r="Q23" s="190"/>
      <c r="R23" s="853" t="s">
        <v>0</v>
      </c>
      <c r="S23" s="167" t="s">
        <v>1039</v>
      </c>
      <c r="AL23" s="190"/>
      <c r="AM23" s="855"/>
      <c r="AN23" s="1120"/>
      <c r="AO23" s="1120"/>
      <c r="AP23" s="1121"/>
      <c r="AQ23" s="182"/>
      <c r="AR23" s="190"/>
    </row>
    <row r="24" spans="2:44" ht="13.5" customHeight="1">
      <c r="B24" s="1828"/>
      <c r="C24" s="182"/>
      <c r="F24" s="190"/>
      <c r="G24" s="182"/>
      <c r="I24" s="190"/>
      <c r="J24" s="219"/>
      <c r="N24" s="177"/>
      <c r="O24" s="178"/>
      <c r="P24" s="178"/>
      <c r="Q24" s="179"/>
      <c r="R24" s="219"/>
      <c r="AL24" s="190"/>
      <c r="AM24" s="855"/>
      <c r="AN24" s="1120"/>
      <c r="AO24" s="1120"/>
      <c r="AP24" s="1121"/>
      <c r="AQ24" s="182"/>
      <c r="AR24" s="190"/>
    </row>
    <row r="25" spans="2:44" ht="13.5" customHeight="1">
      <c r="B25" s="1828"/>
      <c r="C25" s="182"/>
      <c r="F25" s="190"/>
      <c r="G25" s="182"/>
      <c r="I25" s="190"/>
      <c r="N25" s="182" t="s">
        <v>1035</v>
      </c>
      <c r="Q25" s="190"/>
      <c r="R25" s="846" t="s">
        <v>0</v>
      </c>
      <c r="S25" s="847" t="s">
        <v>1095</v>
      </c>
      <c r="T25" s="847"/>
      <c r="U25" s="847"/>
      <c r="V25" s="847"/>
      <c r="W25" s="847"/>
      <c r="X25" s="847"/>
      <c r="Y25" s="847"/>
      <c r="Z25" s="847"/>
      <c r="AA25" s="847"/>
      <c r="AB25" s="847"/>
      <c r="AC25" s="847"/>
      <c r="AD25" s="847"/>
      <c r="AE25" s="847"/>
      <c r="AF25" s="847"/>
      <c r="AG25" s="847"/>
      <c r="AH25" s="847"/>
      <c r="AI25" s="847"/>
      <c r="AJ25" s="847"/>
      <c r="AK25" s="847"/>
      <c r="AL25" s="849"/>
      <c r="AM25" s="855"/>
      <c r="AN25" s="1120"/>
      <c r="AO25" s="1120"/>
      <c r="AP25" s="1121"/>
      <c r="AQ25" s="182"/>
      <c r="AR25" s="190"/>
    </row>
    <row r="26" spans="2:44" ht="13.5" customHeight="1">
      <c r="B26" s="1828"/>
      <c r="C26" s="182"/>
      <c r="F26" s="190"/>
      <c r="G26" s="182"/>
      <c r="I26" s="190"/>
      <c r="N26" s="182"/>
      <c r="Q26" s="190"/>
      <c r="R26" s="861" t="s">
        <v>0</v>
      </c>
      <c r="S26" s="862" t="s">
        <v>1039</v>
      </c>
      <c r="T26" s="862"/>
      <c r="U26" s="862"/>
      <c r="V26" s="862"/>
      <c r="W26" s="862"/>
      <c r="X26" s="862"/>
      <c r="Y26" s="862"/>
      <c r="Z26" s="862"/>
      <c r="AA26" s="862"/>
      <c r="AB26" s="862"/>
      <c r="AC26" s="862"/>
      <c r="AD26" s="862"/>
      <c r="AE26" s="862"/>
      <c r="AF26" s="862"/>
      <c r="AG26" s="862"/>
      <c r="AH26" s="862"/>
      <c r="AI26" s="862"/>
      <c r="AJ26" s="862"/>
      <c r="AK26" s="862"/>
      <c r="AL26" s="863"/>
      <c r="AM26" s="855"/>
      <c r="AN26" s="1120"/>
      <c r="AO26" s="1120"/>
      <c r="AP26" s="1121"/>
      <c r="AQ26" s="182"/>
      <c r="AR26" s="190"/>
    </row>
    <row r="27" spans="2:44" ht="13.5" customHeight="1">
      <c r="B27" s="1828"/>
      <c r="C27" s="182"/>
      <c r="F27" s="190"/>
      <c r="G27" s="182"/>
      <c r="I27" s="190"/>
      <c r="J27" s="219"/>
      <c r="N27" s="182"/>
      <c r="Q27" s="190"/>
      <c r="R27" s="219"/>
      <c r="AL27" s="190"/>
      <c r="AM27" s="855"/>
      <c r="AN27" s="1120"/>
      <c r="AO27" s="1120"/>
      <c r="AP27" s="1121"/>
      <c r="AQ27" s="182"/>
      <c r="AR27" s="190"/>
    </row>
    <row r="28" spans="2:44" ht="13.5" customHeight="1">
      <c r="B28" s="1828"/>
      <c r="C28" s="182"/>
      <c r="F28" s="190"/>
      <c r="G28" s="182"/>
      <c r="I28" s="190"/>
      <c r="J28" s="219"/>
      <c r="N28" s="177"/>
      <c r="O28" s="178"/>
      <c r="P28" s="178"/>
      <c r="Q28" s="179"/>
      <c r="R28" s="225"/>
      <c r="S28" s="178"/>
      <c r="T28" s="178"/>
      <c r="U28" s="178"/>
      <c r="V28" s="178"/>
      <c r="W28" s="178"/>
      <c r="X28" s="178"/>
      <c r="Y28" s="178"/>
      <c r="Z28" s="178"/>
      <c r="AA28" s="178"/>
      <c r="AB28" s="178"/>
      <c r="AC28" s="178"/>
      <c r="AD28" s="178"/>
      <c r="AE28" s="178"/>
      <c r="AF28" s="178"/>
      <c r="AG28" s="178"/>
      <c r="AH28" s="178"/>
      <c r="AI28" s="178"/>
      <c r="AJ28" s="178"/>
      <c r="AK28" s="178"/>
      <c r="AL28" s="179"/>
      <c r="AM28" s="855"/>
      <c r="AN28" s="1120"/>
      <c r="AO28" s="1120"/>
      <c r="AP28" s="1121"/>
      <c r="AQ28" s="182"/>
      <c r="AR28" s="190"/>
    </row>
    <row r="29" spans="2:44" ht="13.5" customHeight="1">
      <c r="B29" s="1828"/>
      <c r="C29" s="182"/>
      <c r="F29" s="190"/>
      <c r="G29" s="182"/>
      <c r="I29" s="190"/>
      <c r="N29" s="182" t="s">
        <v>1044</v>
      </c>
      <c r="Q29" s="190"/>
      <c r="R29" s="853" t="s">
        <v>0</v>
      </c>
      <c r="S29" s="167" t="s">
        <v>1045</v>
      </c>
      <c r="AM29" s="855"/>
      <c r="AN29" s="1120"/>
      <c r="AO29" s="1120"/>
      <c r="AP29" s="1121"/>
      <c r="AQ29" s="182"/>
      <c r="AR29" s="190"/>
    </row>
    <row r="30" spans="2:44" ht="13.5" customHeight="1">
      <c r="B30" s="1828"/>
      <c r="C30" s="182"/>
      <c r="F30" s="190"/>
      <c r="G30" s="182"/>
      <c r="I30" s="190"/>
      <c r="J30" s="177"/>
      <c r="K30" s="178"/>
      <c r="L30" s="178"/>
      <c r="M30" s="178"/>
      <c r="N30" s="177" t="s">
        <v>1046</v>
      </c>
      <c r="O30" s="178"/>
      <c r="P30" s="178"/>
      <c r="Q30" s="179"/>
      <c r="R30" s="178"/>
      <c r="S30" s="178"/>
      <c r="T30" s="178"/>
      <c r="U30" s="178"/>
      <c r="V30" s="178"/>
      <c r="W30" s="178"/>
      <c r="X30" s="178"/>
      <c r="Y30" s="178"/>
      <c r="Z30" s="178"/>
      <c r="AA30" s="178"/>
      <c r="AB30" s="178"/>
      <c r="AC30" s="178"/>
      <c r="AD30" s="178"/>
      <c r="AE30" s="178"/>
      <c r="AF30" s="178"/>
      <c r="AG30" s="178"/>
      <c r="AH30" s="178"/>
      <c r="AI30" s="178"/>
      <c r="AJ30" s="178"/>
      <c r="AK30" s="178"/>
      <c r="AL30" s="179"/>
      <c r="AM30" s="855"/>
      <c r="AN30" s="1120"/>
      <c r="AO30" s="1120"/>
      <c r="AP30" s="1121"/>
      <c r="AQ30" s="182"/>
      <c r="AR30" s="190"/>
    </row>
    <row r="31" spans="2:44" ht="13.5" customHeight="1">
      <c r="B31" s="1828"/>
      <c r="C31" s="182"/>
      <c r="F31" s="190"/>
      <c r="G31" s="182"/>
      <c r="I31" s="190"/>
      <c r="J31" s="167" t="s">
        <v>1047</v>
      </c>
      <c r="N31" s="182" t="s">
        <v>1048</v>
      </c>
      <c r="Q31" s="190"/>
      <c r="R31" s="853" t="s">
        <v>0</v>
      </c>
      <c r="S31" s="167" t="s">
        <v>1049</v>
      </c>
      <c r="AM31" s="855"/>
      <c r="AN31" s="1120"/>
      <c r="AO31" s="1120"/>
      <c r="AP31" s="1121"/>
      <c r="AQ31" s="182"/>
      <c r="AR31" s="190"/>
    </row>
    <row r="32" spans="2:44" ht="13.5" customHeight="1">
      <c r="B32" s="1828"/>
      <c r="C32" s="182"/>
      <c r="F32" s="190"/>
      <c r="G32" s="182"/>
      <c r="I32" s="190"/>
      <c r="N32" s="177"/>
      <c r="O32" s="178"/>
      <c r="P32" s="178"/>
      <c r="Q32" s="179"/>
      <c r="R32" s="178"/>
      <c r="S32" s="178" t="s">
        <v>1050</v>
      </c>
      <c r="T32" s="178"/>
      <c r="U32" s="178"/>
      <c r="V32" s="178"/>
      <c r="W32" s="178"/>
      <c r="X32" s="178"/>
      <c r="Y32" s="178"/>
      <c r="Z32" s="178"/>
      <c r="AA32" s="178"/>
      <c r="AB32" s="178"/>
      <c r="AC32" s="178"/>
      <c r="AD32" s="178"/>
      <c r="AE32" s="178"/>
      <c r="AF32" s="178"/>
      <c r="AG32" s="178"/>
      <c r="AH32" s="178"/>
      <c r="AI32" s="178"/>
      <c r="AJ32" s="178"/>
      <c r="AK32" s="178"/>
      <c r="AL32" s="864" t="s">
        <v>1096</v>
      </c>
      <c r="AM32" s="855"/>
      <c r="AN32" s="1120"/>
      <c r="AO32" s="1120"/>
      <c r="AP32" s="1121"/>
      <c r="AQ32" s="182"/>
      <c r="AR32" s="190"/>
    </row>
    <row r="33" spans="2:44" ht="13.5" customHeight="1">
      <c r="B33" s="1828"/>
      <c r="C33" s="182"/>
      <c r="F33" s="190"/>
      <c r="G33" s="182"/>
      <c r="I33" s="190"/>
      <c r="N33" s="182" t="s">
        <v>1051</v>
      </c>
      <c r="Q33" s="190"/>
      <c r="R33" s="853" t="s">
        <v>0</v>
      </c>
      <c r="S33" s="167" t="s">
        <v>1052</v>
      </c>
      <c r="AM33" s="855"/>
      <c r="AN33" s="1120"/>
      <c r="AO33" s="1120"/>
      <c r="AP33" s="1121"/>
      <c r="AQ33" s="182"/>
      <c r="AR33" s="190"/>
    </row>
    <row r="34" spans="2:44" ht="13.5" customHeight="1">
      <c r="B34" s="1828"/>
      <c r="C34" s="182"/>
      <c r="F34" s="190"/>
      <c r="G34" s="182"/>
      <c r="I34" s="190"/>
      <c r="N34" s="177" t="s">
        <v>1053</v>
      </c>
      <c r="O34" s="178"/>
      <c r="P34" s="178"/>
      <c r="Q34" s="179"/>
      <c r="R34" s="178"/>
      <c r="S34" s="178" t="s">
        <v>1054</v>
      </c>
      <c r="T34" s="178"/>
      <c r="U34" s="178"/>
      <c r="V34" s="178"/>
      <c r="W34" s="178"/>
      <c r="X34" s="178"/>
      <c r="Y34" s="178"/>
      <c r="Z34" s="178"/>
      <c r="AA34" s="178"/>
      <c r="AB34" s="178"/>
      <c r="AC34" s="178"/>
      <c r="AD34" s="178"/>
      <c r="AE34" s="178"/>
      <c r="AF34" s="178"/>
      <c r="AG34" s="178"/>
      <c r="AH34" s="178"/>
      <c r="AI34" s="178"/>
      <c r="AJ34" s="178"/>
      <c r="AK34" s="178"/>
      <c r="AL34" s="179"/>
      <c r="AM34" s="855"/>
      <c r="AN34" s="1120"/>
      <c r="AO34" s="1120"/>
      <c r="AP34" s="1121"/>
      <c r="AQ34" s="182"/>
      <c r="AR34" s="190"/>
    </row>
    <row r="35" spans="2:44" ht="13.5" customHeight="1">
      <c r="B35" s="1828"/>
      <c r="C35" s="182"/>
      <c r="F35" s="190"/>
      <c r="G35" s="177"/>
      <c r="H35" s="178"/>
      <c r="I35" s="179"/>
      <c r="J35" s="177"/>
      <c r="K35" s="178"/>
      <c r="L35" s="178"/>
      <c r="M35" s="178"/>
      <c r="N35" s="177" t="s">
        <v>824</v>
      </c>
      <c r="O35" s="178"/>
      <c r="P35" s="178"/>
      <c r="Q35" s="179"/>
      <c r="R35" s="854" t="s">
        <v>0</v>
      </c>
      <c r="S35" s="178" t="s">
        <v>1055</v>
      </c>
      <c r="T35" s="178"/>
      <c r="U35" s="178"/>
      <c r="V35" s="178"/>
      <c r="W35" s="178"/>
      <c r="X35" s="178"/>
      <c r="Y35" s="178"/>
      <c r="Z35" s="178"/>
      <c r="AA35" s="178"/>
      <c r="AB35" s="178"/>
      <c r="AC35" s="178"/>
      <c r="AD35" s="178"/>
      <c r="AE35" s="178"/>
      <c r="AF35" s="178"/>
      <c r="AG35" s="178"/>
      <c r="AH35" s="178"/>
      <c r="AI35" s="178"/>
      <c r="AJ35" s="178"/>
      <c r="AK35" s="178"/>
      <c r="AL35" s="179"/>
      <c r="AM35" s="855"/>
      <c r="AN35" s="1120"/>
      <c r="AO35" s="1120"/>
      <c r="AP35" s="1121"/>
      <c r="AQ35" s="182"/>
      <c r="AR35" s="190"/>
    </row>
    <row r="36" spans="2:44" ht="13.5" customHeight="1">
      <c r="B36" s="1828"/>
      <c r="F36" s="190"/>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10"/>
      <c r="AM36" s="855"/>
      <c r="AN36" s="1120"/>
      <c r="AO36" s="1120"/>
      <c r="AP36" s="1121"/>
      <c r="AR36" s="190"/>
    </row>
    <row r="37" spans="2:44" ht="13.5" customHeight="1">
      <c r="B37" s="1828"/>
      <c r="F37" s="190"/>
      <c r="AL37" s="190"/>
      <c r="AM37" s="855"/>
      <c r="AN37" s="1120"/>
      <c r="AO37" s="1120"/>
      <c r="AP37" s="1121"/>
      <c r="AR37" s="190"/>
    </row>
    <row r="38" spans="2:44" ht="13.5" customHeight="1">
      <c r="B38" s="1828"/>
      <c r="F38" s="190"/>
      <c r="AL38" s="190"/>
      <c r="AM38" s="855"/>
      <c r="AN38" s="1120"/>
      <c r="AO38" s="1120"/>
      <c r="AP38" s="1121"/>
      <c r="AR38" s="190"/>
    </row>
    <row r="39" spans="2:44" ht="13.5" customHeight="1">
      <c r="B39" s="1828"/>
      <c r="F39" s="190"/>
      <c r="AL39" s="190"/>
      <c r="AM39" s="855"/>
      <c r="AN39" s="1120"/>
      <c r="AO39" s="1120"/>
      <c r="AP39" s="1121"/>
      <c r="AR39" s="190"/>
    </row>
    <row r="40" spans="2:44" ht="13.5" customHeight="1">
      <c r="B40" s="1829"/>
      <c r="C40" s="178"/>
      <c r="D40" s="178"/>
      <c r="E40" s="178"/>
      <c r="F40" s="179"/>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9"/>
      <c r="AM40" s="858"/>
      <c r="AN40" s="1832"/>
      <c r="AO40" s="1832"/>
      <c r="AP40" s="1833"/>
      <c r="AQ40" s="178"/>
      <c r="AR40" s="179"/>
    </row>
    <row r="41" spans="2:44" ht="13.5" customHeight="1">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row>
    <row r="42" spans="2:44" ht="13.5" customHeight="1"/>
    <row r="43" spans="2:44" ht="13.5" customHeight="1"/>
    <row r="44" spans="2:44" ht="13.5" customHeight="1"/>
    <row r="45" spans="2:44" ht="13.5" customHeight="1"/>
    <row r="46" spans="2:44" ht="13.5" customHeight="1"/>
    <row r="47" spans="2:44" ht="13.5" customHeight="1"/>
    <row r="48" spans="2:4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8bj6Tz+vhgcgKabpFW6kPidlGCqHw4qYxJUEZxTK01iY31uxBGTSnOIRjT6tl/DElAX3/u2HVHz5bmxKCgj6Ag==" saltValue="IAbSoNtA68VPgK6odiE82A==" spinCount="100000" sheet="1" objects="1" scenarios="1"/>
  <mergeCells count="33">
    <mergeCell ref="AN36:AP36"/>
    <mergeCell ref="AN37:AP37"/>
    <mergeCell ref="AN38:AP38"/>
    <mergeCell ref="AN39:AP39"/>
    <mergeCell ref="AN40:AP40"/>
    <mergeCell ref="AN35:AP35"/>
    <mergeCell ref="AN24:AP24"/>
    <mergeCell ref="AN25:AP25"/>
    <mergeCell ref="AN26:AP26"/>
    <mergeCell ref="AN27:AP27"/>
    <mergeCell ref="AN28:AP28"/>
    <mergeCell ref="AN29:AP29"/>
    <mergeCell ref="AN30:AP30"/>
    <mergeCell ref="AN31:AP31"/>
    <mergeCell ref="AN32:AP32"/>
    <mergeCell ref="AN33:AP33"/>
    <mergeCell ref="AN34:AP34"/>
    <mergeCell ref="AN23:AP23"/>
    <mergeCell ref="N9:AL9"/>
    <mergeCell ref="R10:AL10"/>
    <mergeCell ref="B11:B40"/>
    <mergeCell ref="AN11:AP11"/>
    <mergeCell ref="AN12:AP12"/>
    <mergeCell ref="AN13:AP13"/>
    <mergeCell ref="AN14:AP14"/>
    <mergeCell ref="AN15:AP15"/>
    <mergeCell ref="AN16:AP16"/>
    <mergeCell ref="AN17:AP17"/>
    <mergeCell ref="AN18:AP18"/>
    <mergeCell ref="AN19:AP19"/>
    <mergeCell ref="AN20:AP20"/>
    <mergeCell ref="AN21:AP21"/>
    <mergeCell ref="AN22:AP22"/>
  </mergeCells>
  <phoneticPr fontId="4"/>
  <dataValidations count="1">
    <dataValidation type="list" allowBlank="1" showInputMessage="1" showErrorMessage="1" sqref="G11 R15:R16 R19 J22 R31 R33 R35 R11 R23 R21 R25:R26 R29 AM11:AM21" xr:uid="{5A09020C-51B0-44EC-8C49-971B78FA130D}">
      <formula1>"□,■"</formula1>
    </dataValidation>
  </dataValidations>
  <pageMargins left="0.78740157480314965" right="0.51181102362204722" top="0.59055118110236227" bottom="0.59055118110236227" header="0.11811023622047245" footer="0.23622047244094491"/>
  <pageSetup paperSize="9" scale="80" firstPageNumber="21" orientation="portrait" blackAndWhite="1" useFirstPageNumber="1" r:id="rId1"/>
  <headerFooter alignWithMargins="0">
    <oddFooter>&amp;R&amp;10株式会社都市建築確認センター</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5B62-2DF6-4DCE-86C7-3D12E2DF8CF9}">
  <sheetPr>
    <tabColor rgb="FF00B0F0"/>
    <pageSetUpPr fitToPage="1"/>
  </sheetPr>
  <dimension ref="B2:AR86"/>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40" t="s">
        <v>1105</v>
      </c>
    </row>
    <row r="5" spans="2:44" s="842" customFormat="1" ht="15" customHeight="1">
      <c r="B5" s="841" t="s">
        <v>998</v>
      </c>
    </row>
    <row r="7" spans="2:44">
      <c r="B7" s="843" t="s">
        <v>999</v>
      </c>
      <c r="D7" s="167" t="s">
        <v>1000</v>
      </c>
      <c r="AR7" s="840"/>
    </row>
    <row r="9" spans="2:44">
      <c r="B9" s="187"/>
      <c r="C9" s="187" t="s">
        <v>118</v>
      </c>
      <c r="D9" s="208"/>
      <c r="E9" s="208"/>
      <c r="F9" s="208"/>
      <c r="G9" s="187" t="s">
        <v>119</v>
      </c>
      <c r="H9" s="208"/>
      <c r="I9" s="210"/>
      <c r="J9" s="208" t="s">
        <v>120</v>
      </c>
      <c r="K9" s="208"/>
      <c r="L9" s="208"/>
      <c r="M9" s="208"/>
      <c r="N9" s="1129" t="s">
        <v>23</v>
      </c>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97"/>
      <c r="AN9" s="197" t="s">
        <v>982</v>
      </c>
      <c r="AO9" s="197"/>
      <c r="AP9" s="844"/>
      <c r="AQ9" s="187" t="s">
        <v>22</v>
      </c>
      <c r="AR9" s="210"/>
    </row>
    <row r="10" spans="2:44">
      <c r="B10" s="177"/>
      <c r="C10" s="177" t="s">
        <v>25</v>
      </c>
      <c r="D10" s="178"/>
      <c r="E10" s="178"/>
      <c r="F10" s="178" t="s">
        <v>982</v>
      </c>
      <c r="G10" s="177" t="s">
        <v>31</v>
      </c>
      <c r="H10" s="178"/>
      <c r="I10" s="179" t="s">
        <v>982</v>
      </c>
      <c r="J10" s="178"/>
      <c r="K10" s="178"/>
      <c r="L10" s="178"/>
      <c r="M10" s="178" t="s">
        <v>982</v>
      </c>
      <c r="N10" s="177" t="s">
        <v>26</v>
      </c>
      <c r="O10" s="178"/>
      <c r="P10" s="178"/>
      <c r="Q10" s="178"/>
      <c r="R10" s="1129" t="s">
        <v>27</v>
      </c>
      <c r="S10" s="1130"/>
      <c r="T10" s="1130"/>
      <c r="U10" s="1130"/>
      <c r="V10" s="1130"/>
      <c r="W10" s="1130"/>
      <c r="X10" s="1130"/>
      <c r="Y10" s="1130"/>
      <c r="Z10" s="1130"/>
      <c r="AA10" s="1130"/>
      <c r="AB10" s="1130"/>
      <c r="AC10" s="1130"/>
      <c r="AD10" s="1130"/>
      <c r="AE10" s="1130"/>
      <c r="AF10" s="1130"/>
      <c r="AG10" s="1130"/>
      <c r="AH10" s="1130"/>
      <c r="AI10" s="1130"/>
      <c r="AJ10" s="1130"/>
      <c r="AK10" s="1130"/>
      <c r="AL10" s="1131"/>
      <c r="AM10" s="180" t="s">
        <v>28</v>
      </c>
      <c r="AN10" s="178"/>
      <c r="AO10" s="178"/>
      <c r="AP10" s="178"/>
      <c r="AQ10" s="177" t="s">
        <v>121</v>
      </c>
      <c r="AR10" s="179"/>
    </row>
    <row r="11" spans="2:44" ht="13.5" customHeight="1">
      <c r="B11" s="1827" t="s">
        <v>1001</v>
      </c>
      <c r="C11" s="187" t="s">
        <v>1002</v>
      </c>
      <c r="D11" s="208"/>
      <c r="E11" s="208"/>
      <c r="F11" s="208"/>
      <c r="G11" s="850" t="s">
        <v>0</v>
      </c>
      <c r="H11" s="208" t="s">
        <v>764</v>
      </c>
      <c r="I11" s="210"/>
      <c r="J11" s="208" t="s">
        <v>1030</v>
      </c>
      <c r="K11" s="208"/>
      <c r="L11" s="208"/>
      <c r="M11" s="208"/>
      <c r="N11" s="187" t="s">
        <v>36</v>
      </c>
      <c r="O11" s="208"/>
      <c r="P11" s="208"/>
      <c r="Q11" s="210"/>
      <c r="R11" s="209" t="s">
        <v>0</v>
      </c>
      <c r="S11" s="208" t="s">
        <v>1045</v>
      </c>
      <c r="T11" s="208"/>
      <c r="U11" s="208"/>
      <c r="V11" s="208"/>
      <c r="W11" s="208"/>
      <c r="X11" s="208"/>
      <c r="Y11" s="208"/>
      <c r="Z11" s="208"/>
      <c r="AA11" s="208"/>
      <c r="AB11" s="208"/>
      <c r="AC11" s="208"/>
      <c r="AD11" s="208"/>
      <c r="AE11" s="208"/>
      <c r="AF11" s="208"/>
      <c r="AG11" s="208"/>
      <c r="AH11" s="208"/>
      <c r="AI11" s="208"/>
      <c r="AJ11" s="208"/>
      <c r="AK11" s="208"/>
      <c r="AL11" s="208"/>
      <c r="AM11" s="850" t="s">
        <v>0</v>
      </c>
      <c r="AN11" s="1830" t="s">
        <v>1010</v>
      </c>
      <c r="AO11" s="1830"/>
      <c r="AP11" s="1831"/>
      <c r="AQ11" s="182"/>
      <c r="AR11" s="190"/>
    </row>
    <row r="12" spans="2:44" ht="13.5" customHeight="1">
      <c r="B12" s="1828"/>
      <c r="C12" s="182" t="s">
        <v>1011</v>
      </c>
      <c r="G12" s="182"/>
      <c r="I12" s="190"/>
      <c r="N12" s="182"/>
      <c r="Q12" s="190"/>
      <c r="AL12" s="190"/>
      <c r="AM12" s="845" t="s">
        <v>0</v>
      </c>
      <c r="AN12" s="1120" t="s">
        <v>1014</v>
      </c>
      <c r="AO12" s="1120"/>
      <c r="AP12" s="1121"/>
      <c r="AQ12" s="182"/>
      <c r="AR12" s="190"/>
    </row>
    <row r="13" spans="2:44" ht="13.5" customHeight="1">
      <c r="B13" s="1828"/>
      <c r="C13" s="182" t="s">
        <v>1015</v>
      </c>
      <c r="G13" s="182"/>
      <c r="I13" s="190"/>
      <c r="J13" s="853" t="s">
        <v>0</v>
      </c>
      <c r="K13" s="167" t="s">
        <v>1033</v>
      </c>
      <c r="N13" s="182"/>
      <c r="Q13" s="190"/>
      <c r="AL13" s="190"/>
      <c r="AM13" s="845" t="s">
        <v>0</v>
      </c>
      <c r="AN13" s="1120" t="s">
        <v>131</v>
      </c>
      <c r="AO13" s="1120"/>
      <c r="AP13" s="1121"/>
      <c r="AQ13" s="182"/>
      <c r="AR13" s="190"/>
    </row>
    <row r="14" spans="2:44" ht="13.5" customHeight="1">
      <c r="B14" s="1828"/>
      <c r="C14" s="182" t="s">
        <v>1018</v>
      </c>
      <c r="G14" s="182"/>
      <c r="I14" s="190"/>
      <c r="J14" s="859"/>
      <c r="N14" s="182"/>
      <c r="Q14" s="190"/>
      <c r="AL14" s="190"/>
      <c r="AM14" s="845" t="s">
        <v>0</v>
      </c>
      <c r="AN14" s="1120" t="s">
        <v>268</v>
      </c>
      <c r="AO14" s="1120"/>
      <c r="AP14" s="1121"/>
      <c r="AQ14" s="182"/>
      <c r="AR14" s="190"/>
    </row>
    <row r="15" spans="2:44" ht="13.5" customHeight="1">
      <c r="B15" s="1828"/>
      <c r="C15" s="182"/>
      <c r="G15" s="182"/>
      <c r="I15" s="190"/>
      <c r="J15" s="225"/>
      <c r="K15" s="178"/>
      <c r="L15" s="178"/>
      <c r="M15" s="178"/>
      <c r="N15" s="177"/>
      <c r="O15" s="178"/>
      <c r="P15" s="178"/>
      <c r="Q15" s="179"/>
      <c r="R15" s="178"/>
      <c r="S15" s="178"/>
      <c r="T15" s="178"/>
      <c r="U15" s="178"/>
      <c r="V15" s="178"/>
      <c r="W15" s="178"/>
      <c r="X15" s="178"/>
      <c r="Y15" s="178"/>
      <c r="Z15" s="178"/>
      <c r="AA15" s="178"/>
      <c r="AB15" s="178"/>
      <c r="AC15" s="178"/>
      <c r="AD15" s="178"/>
      <c r="AE15" s="178"/>
      <c r="AF15" s="178"/>
      <c r="AG15" s="178"/>
      <c r="AH15" s="178"/>
      <c r="AI15" s="178"/>
      <c r="AJ15" s="178"/>
      <c r="AK15" s="178"/>
      <c r="AL15" s="179"/>
      <c r="AM15" s="845" t="s">
        <v>0</v>
      </c>
      <c r="AN15" s="1120" t="s">
        <v>300</v>
      </c>
      <c r="AO15" s="1120"/>
      <c r="AP15" s="1121"/>
      <c r="AQ15" s="182"/>
      <c r="AR15" s="190"/>
    </row>
    <row r="16" spans="2:44" ht="13.5" customHeight="1">
      <c r="B16" s="1828"/>
      <c r="C16" s="182"/>
      <c r="G16" s="182"/>
      <c r="I16" s="190"/>
      <c r="J16" s="167" t="s">
        <v>1106</v>
      </c>
      <c r="N16" s="187" t="s">
        <v>36</v>
      </c>
      <c r="O16" s="208"/>
      <c r="P16" s="208"/>
      <c r="Q16" s="210"/>
      <c r="R16" s="853" t="s">
        <v>0</v>
      </c>
      <c r="S16" s="167" t="s">
        <v>1055</v>
      </c>
      <c r="AL16" s="190"/>
      <c r="AM16" s="845" t="s">
        <v>0</v>
      </c>
      <c r="AN16" s="1120" t="s">
        <v>373</v>
      </c>
      <c r="AO16" s="1120"/>
      <c r="AP16" s="1121"/>
      <c r="AQ16" s="182"/>
      <c r="AR16" s="190"/>
    </row>
    <row r="17" spans="2:44" ht="13.5" customHeight="1">
      <c r="B17" s="1828"/>
      <c r="C17" s="182"/>
      <c r="G17" s="182"/>
      <c r="I17" s="190"/>
      <c r="J17" s="167" t="s">
        <v>1107</v>
      </c>
      <c r="N17" s="182"/>
      <c r="Q17" s="190"/>
      <c r="AM17" s="845" t="s">
        <v>0</v>
      </c>
      <c r="AN17" s="1120" t="s">
        <v>1026</v>
      </c>
      <c r="AO17" s="1120"/>
      <c r="AP17" s="1121"/>
      <c r="AQ17" s="182"/>
      <c r="AR17" s="190"/>
    </row>
    <row r="18" spans="2:44" ht="13.5" customHeight="1">
      <c r="B18" s="1828"/>
      <c r="C18" s="182"/>
      <c r="G18" s="182"/>
      <c r="I18" s="190"/>
      <c r="N18" s="182"/>
      <c r="Q18" s="190"/>
      <c r="AM18" s="845" t="s">
        <v>0</v>
      </c>
      <c r="AN18" s="1120" t="s">
        <v>1028</v>
      </c>
      <c r="AO18" s="1120"/>
      <c r="AP18" s="1121"/>
      <c r="AQ18" s="182"/>
      <c r="AR18" s="190"/>
    </row>
    <row r="19" spans="2:44" ht="13.5" customHeight="1">
      <c r="B19" s="1828"/>
      <c r="C19" s="182"/>
      <c r="G19" s="182"/>
      <c r="I19" s="190"/>
      <c r="J19" s="853" t="s">
        <v>0</v>
      </c>
      <c r="K19" s="167" t="s">
        <v>1033</v>
      </c>
      <c r="N19" s="182"/>
      <c r="Q19" s="190"/>
      <c r="AM19" s="845" t="s">
        <v>0</v>
      </c>
      <c r="AN19" s="1120"/>
      <c r="AO19" s="1120"/>
      <c r="AP19" s="1121"/>
      <c r="AQ19" s="182"/>
      <c r="AR19" s="190"/>
    </row>
    <row r="20" spans="2:44" ht="13.5" customHeight="1">
      <c r="B20" s="1828"/>
      <c r="C20" s="182"/>
      <c r="G20" s="182"/>
      <c r="I20" s="190"/>
      <c r="N20" s="182"/>
      <c r="Q20" s="190"/>
      <c r="AM20" s="845" t="s">
        <v>0</v>
      </c>
      <c r="AN20" s="1120"/>
      <c r="AO20" s="1120"/>
      <c r="AP20" s="1121"/>
      <c r="AQ20" s="182"/>
      <c r="AR20" s="190"/>
    </row>
    <row r="21" spans="2:44" ht="13.5" customHeight="1">
      <c r="B21" s="1828"/>
      <c r="C21" s="182"/>
      <c r="G21" s="182"/>
      <c r="I21" s="190"/>
      <c r="J21" s="177"/>
      <c r="K21" s="178"/>
      <c r="L21" s="178"/>
      <c r="M21" s="178"/>
      <c r="N21" s="177"/>
      <c r="O21" s="178"/>
      <c r="P21" s="178"/>
      <c r="Q21" s="179"/>
      <c r="R21" s="178"/>
      <c r="S21" s="178"/>
      <c r="T21" s="178"/>
      <c r="U21" s="178"/>
      <c r="V21" s="178"/>
      <c r="W21" s="178"/>
      <c r="X21" s="178"/>
      <c r="Y21" s="178"/>
      <c r="Z21" s="178"/>
      <c r="AA21" s="178"/>
      <c r="AB21" s="178"/>
      <c r="AC21" s="178"/>
      <c r="AD21" s="178"/>
      <c r="AE21" s="178"/>
      <c r="AF21" s="178"/>
      <c r="AG21" s="178"/>
      <c r="AH21" s="178"/>
      <c r="AI21" s="178"/>
      <c r="AJ21" s="178"/>
      <c r="AK21" s="178"/>
      <c r="AL21" s="178"/>
      <c r="AM21" s="845" t="s">
        <v>0</v>
      </c>
      <c r="AN21" s="1120"/>
      <c r="AO21" s="1120"/>
      <c r="AP21" s="1121"/>
      <c r="AQ21" s="182"/>
      <c r="AR21" s="190"/>
    </row>
    <row r="22" spans="2:44" ht="13.5" customHeight="1">
      <c r="B22" s="1828"/>
      <c r="C22" s="182"/>
      <c r="G22" s="187"/>
      <c r="H22" s="208"/>
      <c r="I22" s="208"/>
      <c r="AM22" s="855"/>
      <c r="AN22" s="1120"/>
      <c r="AO22" s="1120"/>
      <c r="AP22" s="1121"/>
      <c r="AR22" s="190"/>
    </row>
    <row r="23" spans="2:44" ht="13.5" customHeight="1">
      <c r="B23" s="1828"/>
      <c r="C23" s="182"/>
      <c r="G23" s="182"/>
      <c r="AM23" s="855"/>
      <c r="AN23" s="1120"/>
      <c r="AO23" s="1120"/>
      <c r="AP23" s="1121"/>
      <c r="AR23" s="190"/>
    </row>
    <row r="24" spans="2:44" ht="13.5" customHeight="1">
      <c r="B24" s="1828"/>
      <c r="C24" s="182"/>
      <c r="G24" s="182"/>
      <c r="AM24" s="855"/>
      <c r="AN24" s="1120"/>
      <c r="AO24" s="1120"/>
      <c r="AP24" s="1121"/>
      <c r="AR24" s="190"/>
    </row>
    <row r="25" spans="2:44" ht="13.5" customHeight="1">
      <c r="B25" s="1828"/>
      <c r="C25" s="182"/>
      <c r="G25" s="182"/>
      <c r="AM25" s="855"/>
      <c r="AN25" s="1120"/>
      <c r="AO25" s="1120"/>
      <c r="AP25" s="1121"/>
      <c r="AR25" s="190"/>
    </row>
    <row r="26" spans="2:44" ht="13.5" customHeight="1">
      <c r="B26" s="1829"/>
      <c r="C26" s="177"/>
      <c r="D26" s="178"/>
      <c r="E26" s="178"/>
      <c r="F26" s="178"/>
      <c r="G26" s="177"/>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858"/>
      <c r="AN26" s="1832"/>
      <c r="AO26" s="1832"/>
      <c r="AP26" s="1833"/>
      <c r="AQ26" s="178"/>
      <c r="AR26" s="179"/>
    </row>
    <row r="27" spans="2:44" ht="13.5" customHeight="1"/>
    <row r="28" spans="2:44" ht="13.5" customHeight="1"/>
    <row r="29" spans="2:44" ht="13.5" customHeight="1"/>
    <row r="30" spans="2:44" ht="13.5" customHeight="1"/>
    <row r="31" spans="2:44" ht="13.5" customHeight="1"/>
    <row r="32" spans="2:4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sheetData>
  <sheetProtection algorithmName="SHA-512" hashValue="Fi7ORFfF3VW/lWj4M+sw0aqKwiA6AFX4Cij+LIa8t+SPhykvpofiLRqX0UBQjGOlE+OZesCja2LK1hxFr/jnmQ==" saltValue="nNbD44XgJ4eYnM47B9yh5A==" spinCount="100000" sheet="1" objects="1" scenarios="1"/>
  <mergeCells count="19">
    <mergeCell ref="AN20:AP20"/>
    <mergeCell ref="AN21:AP21"/>
    <mergeCell ref="AN22:AP22"/>
    <mergeCell ref="AN23:AP23"/>
    <mergeCell ref="N9:AL9"/>
    <mergeCell ref="R10:AL10"/>
    <mergeCell ref="B11:B26"/>
    <mergeCell ref="AN11:AP11"/>
    <mergeCell ref="AN12:AP12"/>
    <mergeCell ref="AN13:AP13"/>
    <mergeCell ref="AN14:AP14"/>
    <mergeCell ref="AN15:AP15"/>
    <mergeCell ref="AN16:AP16"/>
    <mergeCell ref="AN17:AP17"/>
    <mergeCell ref="AN24:AP24"/>
    <mergeCell ref="AN25:AP25"/>
    <mergeCell ref="AN26:AP26"/>
    <mergeCell ref="AN18:AP18"/>
    <mergeCell ref="AN19:AP19"/>
  </mergeCells>
  <phoneticPr fontId="4"/>
  <dataValidations count="1">
    <dataValidation type="list" allowBlank="1" showInputMessage="1" showErrorMessage="1" sqref="G11 R16 R11 J19 J13 AM11:AM21" xr:uid="{41E079B7-2C74-4215-A3CB-FDF3E7C5BCE6}">
      <formula1>"□,■"</formula1>
    </dataValidation>
  </dataValidations>
  <pageMargins left="0.78740157480314965" right="0.51181102362204722" top="0.59055118110236227" bottom="0.59055118110236227" header="0.11811023622047245" footer="0.23622047244094491"/>
  <pageSetup paperSize="9" scale="80" firstPageNumber="23" orientation="portrait" blackAndWhite="1" useFirstPageNumber="1" r:id="rId1"/>
  <headerFooter alignWithMargins="0">
    <oddFooter>&amp;R&amp;10株式会社都市建築確認センター</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C732-415F-42BE-B83D-B9B15389BA57}">
  <sheetPr>
    <tabColor rgb="FFC00000"/>
  </sheetPr>
  <dimension ref="B1:AO135"/>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1108</v>
      </c>
    </row>
    <row r="3" spans="2:41" ht="15.95" customHeight="1" thickBot="1">
      <c r="B3" s="328"/>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1266"/>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1267"/>
      <c r="AO5" s="1268"/>
    </row>
    <row r="6" spans="2:41" ht="15.95" customHeight="1">
      <c r="B6" s="1837" t="s">
        <v>1109</v>
      </c>
      <c r="C6" s="315" t="s">
        <v>1110</v>
      </c>
      <c r="D6" s="30"/>
      <c r="E6" s="30"/>
      <c r="F6" s="28"/>
      <c r="G6" s="708" t="s">
        <v>88</v>
      </c>
      <c r="H6" s="30"/>
      <c r="I6" s="27"/>
      <c r="J6" s="26"/>
      <c r="K6" s="15"/>
      <c r="L6" s="1002" t="s">
        <v>1111</v>
      </c>
      <c r="M6" s="1003"/>
      <c r="N6" s="1004"/>
      <c r="O6" s="1002" t="s">
        <v>1112</v>
      </c>
      <c r="P6" s="1003"/>
      <c r="Q6" s="1003"/>
      <c r="R6" s="1004"/>
      <c r="S6" s="270" t="s">
        <v>8</v>
      </c>
      <c r="T6" s="64" t="s">
        <v>828</v>
      </c>
      <c r="U6" s="144"/>
      <c r="V6" s="261"/>
      <c r="W6" s="64" t="s">
        <v>1113</v>
      </c>
      <c r="X6" s="144"/>
      <c r="Y6" s="126"/>
      <c r="Z6" s="305"/>
      <c r="AA6" s="305"/>
      <c r="AB6" s="305"/>
      <c r="AC6" s="282"/>
      <c r="AD6" s="261"/>
      <c r="AE6" s="144" t="s">
        <v>1114</v>
      </c>
      <c r="AF6" s="305"/>
      <c r="AG6" s="305"/>
      <c r="AH6" s="305"/>
      <c r="AI6" s="80"/>
      <c r="AJ6" s="640"/>
      <c r="AK6" s="30" t="s">
        <v>268</v>
      </c>
      <c r="AL6" s="30"/>
      <c r="AM6" s="30"/>
      <c r="AN6" s="238"/>
      <c r="AO6" s="239"/>
    </row>
    <row r="7" spans="2:41" ht="15.95" customHeight="1">
      <c r="B7" s="1742"/>
      <c r="C7" s="1026" t="s">
        <v>873</v>
      </c>
      <c r="D7" s="1027"/>
      <c r="E7" s="1027"/>
      <c r="F7" s="1028"/>
      <c r="G7" s="116" t="s">
        <v>91</v>
      </c>
      <c r="H7" s="44"/>
      <c r="I7" s="32"/>
      <c r="J7" s="37" t="s">
        <v>36</v>
      </c>
      <c r="K7" s="38"/>
      <c r="L7" s="37"/>
      <c r="M7" s="37"/>
      <c r="N7" s="262"/>
      <c r="O7" s="35"/>
      <c r="P7" s="35"/>
      <c r="Q7" s="35"/>
      <c r="R7" s="36"/>
      <c r="S7" s="39"/>
      <c r="T7" s="37"/>
      <c r="U7" s="44"/>
      <c r="V7" s="29"/>
      <c r="W7" s="44" t="s">
        <v>10</v>
      </c>
      <c r="X7" s="44"/>
      <c r="Y7" s="40"/>
      <c r="Z7" s="29"/>
      <c r="AA7" s="44" t="s">
        <v>1115</v>
      </c>
      <c r="AB7" s="710"/>
      <c r="AC7" s="710"/>
      <c r="AD7" s="710"/>
      <c r="AE7" s="710"/>
      <c r="AF7" s="710"/>
      <c r="AG7" s="710"/>
      <c r="AH7" s="710"/>
      <c r="AI7" s="38"/>
      <c r="AJ7" s="643"/>
      <c r="AK7" s="44" t="s">
        <v>300</v>
      </c>
      <c r="AL7" s="44"/>
      <c r="AM7" s="44"/>
      <c r="AN7" s="48"/>
      <c r="AO7" s="49"/>
    </row>
    <row r="8" spans="2:41" ht="15.95" customHeight="1">
      <c r="B8" s="1742"/>
      <c r="C8" s="1839" t="s">
        <v>1116</v>
      </c>
      <c r="D8" s="1027"/>
      <c r="E8" s="1027"/>
      <c r="F8" s="1028"/>
      <c r="G8" s="116" t="s">
        <v>863</v>
      </c>
      <c r="H8" s="44"/>
      <c r="I8" s="32"/>
      <c r="J8" s="37" t="s">
        <v>41</v>
      </c>
      <c r="K8" s="38"/>
      <c r="L8" s="37"/>
      <c r="M8" s="37"/>
      <c r="N8" s="262"/>
      <c r="O8" s="35"/>
      <c r="P8" s="35"/>
      <c r="Q8" s="35"/>
      <c r="R8" s="36"/>
      <c r="S8" s="317" t="s">
        <v>8</v>
      </c>
      <c r="T8" s="644" t="s">
        <v>1117</v>
      </c>
      <c r="U8" s="298"/>
      <c r="V8" s="865"/>
      <c r="W8" s="644" t="s">
        <v>1113</v>
      </c>
      <c r="X8" s="298"/>
      <c r="Y8" s="645"/>
      <c r="Z8" s="866"/>
      <c r="AA8" s="866"/>
      <c r="AB8" s="866"/>
      <c r="AC8" s="867"/>
      <c r="AD8" s="865"/>
      <c r="AE8" s="298" t="s">
        <v>1114</v>
      </c>
      <c r="AF8" s="866"/>
      <c r="AG8" s="866"/>
      <c r="AH8" s="866"/>
      <c r="AI8" s="647"/>
      <c r="AJ8" s="643"/>
      <c r="AK8" s="1058"/>
      <c r="AL8" s="1058"/>
      <c r="AM8" s="1058"/>
      <c r="AN8" s="48"/>
      <c r="AO8" s="49"/>
    </row>
    <row r="9" spans="2:41" ht="15.95" customHeight="1">
      <c r="B9" s="1742"/>
      <c r="C9" s="868"/>
      <c r="D9" s="245"/>
      <c r="E9" s="245"/>
      <c r="F9" s="869"/>
      <c r="G9" s="116" t="s">
        <v>866</v>
      </c>
      <c r="H9" s="44"/>
      <c r="I9" s="32"/>
      <c r="J9" s="37" t="s">
        <v>46</v>
      </c>
      <c r="K9" s="38"/>
      <c r="L9" s="44"/>
      <c r="M9" s="44"/>
      <c r="N9" s="47"/>
      <c r="O9" s="66"/>
      <c r="P9" s="44"/>
      <c r="Q9" s="44"/>
      <c r="R9" s="47"/>
      <c r="S9" s="664"/>
      <c r="T9" s="267"/>
      <c r="U9" s="250"/>
      <c r="V9" s="870"/>
      <c r="W9" s="250" t="s">
        <v>10</v>
      </c>
      <c r="X9" s="250"/>
      <c r="Y9" s="251"/>
      <c r="Z9" s="870"/>
      <c r="AA9" s="250" t="s">
        <v>1115</v>
      </c>
      <c r="AB9" s="871"/>
      <c r="AC9" s="871"/>
      <c r="AD9" s="871"/>
      <c r="AE9" s="871"/>
      <c r="AF9" s="871"/>
      <c r="AG9" s="871"/>
      <c r="AH9" s="871"/>
      <c r="AI9" s="252"/>
      <c r="AJ9" s="40"/>
      <c r="AK9" s="44"/>
      <c r="AL9" s="44"/>
      <c r="AM9" s="44"/>
      <c r="AN9" s="48"/>
      <c r="AO9" s="49"/>
    </row>
    <row r="10" spans="2:41" ht="15.95" customHeight="1">
      <c r="B10" s="1742"/>
      <c r="C10" s="872" t="b">
        <v>0</v>
      </c>
      <c r="D10" s="1738" t="s">
        <v>869</v>
      </c>
      <c r="E10" s="1738"/>
      <c r="F10" s="1739"/>
      <c r="G10" s="44"/>
      <c r="H10" s="44"/>
      <c r="I10" s="32"/>
      <c r="J10" s="37" t="s">
        <v>51</v>
      </c>
      <c r="K10" s="38"/>
      <c r="L10" s="37"/>
      <c r="M10" s="37"/>
      <c r="N10" s="262"/>
      <c r="O10" s="35"/>
      <c r="P10" s="35"/>
      <c r="Q10" s="35"/>
      <c r="R10" s="36"/>
      <c r="S10" s="39" t="s">
        <v>8</v>
      </c>
      <c r="T10" s="37" t="s">
        <v>829</v>
      </c>
      <c r="U10" s="44"/>
      <c r="V10" s="29"/>
      <c r="W10" s="37" t="s">
        <v>1113</v>
      </c>
      <c r="X10" s="44"/>
      <c r="Y10" s="40"/>
      <c r="Z10" s="710"/>
      <c r="AA10" s="710"/>
      <c r="AB10" s="710"/>
      <c r="AC10" s="46"/>
      <c r="AD10" s="29"/>
      <c r="AE10" s="44" t="s">
        <v>1114</v>
      </c>
      <c r="AF10" s="710"/>
      <c r="AG10" s="710"/>
      <c r="AH10" s="710"/>
      <c r="AI10" s="38"/>
      <c r="AJ10" s="40"/>
      <c r="AK10" s="44"/>
      <c r="AL10" s="44"/>
      <c r="AM10" s="44"/>
      <c r="AN10" s="48"/>
      <c r="AO10" s="49"/>
    </row>
    <row r="11" spans="2:41" ht="15.95" customHeight="1">
      <c r="B11" s="1742"/>
      <c r="C11" s="66"/>
      <c r="D11" s="44"/>
      <c r="E11" s="44"/>
      <c r="F11" s="47"/>
      <c r="G11" s="44"/>
      <c r="H11" s="44"/>
      <c r="I11" s="39"/>
      <c r="J11" s="40"/>
      <c r="K11" s="38"/>
      <c r="L11" s="37"/>
      <c r="M11" s="37"/>
      <c r="N11" s="262"/>
      <c r="O11" s="35"/>
      <c r="P11" s="35"/>
      <c r="Q11" s="35"/>
      <c r="R11" s="36"/>
      <c r="S11" s="39"/>
      <c r="T11" s="37"/>
      <c r="U11" s="44"/>
      <c r="V11" s="29"/>
      <c r="W11" s="44" t="s">
        <v>10</v>
      </c>
      <c r="X11" s="44"/>
      <c r="Y11" s="40"/>
      <c r="Z11" s="29"/>
      <c r="AA11" s="44" t="s">
        <v>1115</v>
      </c>
      <c r="AB11" s="710"/>
      <c r="AC11" s="710"/>
      <c r="AD11" s="710"/>
      <c r="AE11" s="710"/>
      <c r="AF11" s="710"/>
      <c r="AG11" s="710"/>
      <c r="AH11" s="710"/>
      <c r="AI11" s="38"/>
      <c r="AJ11" s="40"/>
      <c r="AK11" s="44"/>
      <c r="AL11" s="44"/>
      <c r="AM11" s="44"/>
      <c r="AN11" s="48"/>
      <c r="AO11" s="49"/>
    </row>
    <row r="12" spans="2:41" ht="15.95" customHeight="1">
      <c r="B12" s="1742"/>
      <c r="C12" s="48"/>
      <c r="F12" s="75"/>
      <c r="I12" s="48"/>
      <c r="K12" s="75"/>
      <c r="L12" s="261"/>
      <c r="M12" s="1079" t="s">
        <v>1118</v>
      </c>
      <c r="N12" s="1080"/>
      <c r="O12" s="1078" t="s">
        <v>1112</v>
      </c>
      <c r="P12" s="1079"/>
      <c r="Q12" s="1079"/>
      <c r="R12" s="1080"/>
      <c r="S12" s="270" t="s">
        <v>8</v>
      </c>
      <c r="T12" s="64" t="s">
        <v>828</v>
      </c>
      <c r="U12" s="144"/>
      <c r="V12" s="261"/>
      <c r="W12" s="64" t="s">
        <v>1113</v>
      </c>
      <c r="X12" s="144"/>
      <c r="Y12" s="126"/>
      <c r="Z12" s="305"/>
      <c r="AA12" s="305"/>
      <c r="AB12" s="305"/>
      <c r="AC12" s="282"/>
      <c r="AD12" s="261"/>
      <c r="AE12" s="144" t="s">
        <v>1114</v>
      </c>
      <c r="AF12" s="305"/>
      <c r="AG12" s="305"/>
      <c r="AH12" s="305"/>
      <c r="AI12" s="80"/>
      <c r="AJ12" s="48"/>
      <c r="AM12" s="75"/>
      <c r="AO12" s="49"/>
    </row>
    <row r="13" spans="2:41" ht="15.95" customHeight="1">
      <c r="B13" s="1742"/>
      <c r="C13" s="48"/>
      <c r="F13" s="75"/>
      <c r="I13" s="48"/>
      <c r="K13" s="75"/>
      <c r="L13" s="37"/>
      <c r="M13" s="37"/>
      <c r="N13" s="262"/>
      <c r="O13" s="35"/>
      <c r="P13" s="35"/>
      <c r="Q13" s="35"/>
      <c r="R13" s="36"/>
      <c r="S13" s="39"/>
      <c r="T13" s="37"/>
      <c r="U13" s="44"/>
      <c r="V13" s="29"/>
      <c r="W13" s="44" t="s">
        <v>10</v>
      </c>
      <c r="X13" s="44"/>
      <c r="Y13" s="40"/>
      <c r="Z13" s="29"/>
      <c r="AA13" s="44" t="s">
        <v>1115</v>
      </c>
      <c r="AB13" s="710"/>
      <c r="AC13" s="710"/>
      <c r="AD13" s="710"/>
      <c r="AE13" s="710"/>
      <c r="AF13" s="710"/>
      <c r="AG13" s="710"/>
      <c r="AH13" s="710"/>
      <c r="AI13" s="38"/>
      <c r="AJ13" s="48"/>
      <c r="AM13" s="75"/>
      <c r="AO13" s="49"/>
    </row>
    <row r="14" spans="2:41" ht="15.95" customHeight="1">
      <c r="B14" s="1742"/>
      <c r="C14" s="48"/>
      <c r="F14" s="75"/>
      <c r="I14" s="48"/>
      <c r="K14" s="75"/>
      <c r="L14" s="37"/>
      <c r="M14" s="37"/>
      <c r="N14" s="262"/>
      <c r="O14" s="35"/>
      <c r="P14" s="35"/>
      <c r="Q14" s="35"/>
      <c r="R14" s="36"/>
      <c r="S14" s="317" t="s">
        <v>8</v>
      </c>
      <c r="T14" s="644" t="s">
        <v>1117</v>
      </c>
      <c r="U14" s="298"/>
      <c r="V14" s="865"/>
      <c r="W14" s="644" t="s">
        <v>1113</v>
      </c>
      <c r="X14" s="298"/>
      <c r="Y14" s="645"/>
      <c r="Z14" s="866"/>
      <c r="AA14" s="866"/>
      <c r="AB14" s="866"/>
      <c r="AC14" s="867"/>
      <c r="AD14" s="865"/>
      <c r="AE14" s="298" t="s">
        <v>1114</v>
      </c>
      <c r="AF14" s="866"/>
      <c r="AG14" s="866"/>
      <c r="AH14" s="866"/>
      <c r="AI14" s="647"/>
      <c r="AJ14" s="48"/>
      <c r="AM14" s="75"/>
      <c r="AO14" s="49"/>
    </row>
    <row r="15" spans="2:41" ht="15.95" customHeight="1">
      <c r="B15" s="1742"/>
      <c r="C15" s="48"/>
      <c r="F15" s="75"/>
      <c r="I15" s="48"/>
      <c r="K15" s="75"/>
      <c r="L15" s="44"/>
      <c r="M15" s="44"/>
      <c r="N15" s="47"/>
      <c r="O15" s="66"/>
      <c r="P15" s="44"/>
      <c r="Q15" s="44"/>
      <c r="R15" s="47"/>
      <c r="S15" s="664"/>
      <c r="T15" s="267"/>
      <c r="U15" s="250"/>
      <c r="V15" s="870"/>
      <c r="W15" s="250" t="s">
        <v>10</v>
      </c>
      <c r="X15" s="250"/>
      <c r="Y15" s="251"/>
      <c r="Z15" s="870"/>
      <c r="AA15" s="250" t="s">
        <v>1115</v>
      </c>
      <c r="AB15" s="871"/>
      <c r="AC15" s="871"/>
      <c r="AD15" s="871"/>
      <c r="AE15" s="871"/>
      <c r="AF15" s="871"/>
      <c r="AG15" s="871"/>
      <c r="AH15" s="871"/>
      <c r="AI15" s="252"/>
      <c r="AJ15" s="48"/>
      <c r="AM15" s="75"/>
      <c r="AO15" s="49"/>
    </row>
    <row r="16" spans="2:41" ht="15.95" customHeight="1">
      <c r="B16" s="1742"/>
      <c r="C16" s="48"/>
      <c r="F16" s="75"/>
      <c r="I16" s="48"/>
      <c r="K16" s="75"/>
      <c r="L16" s="37"/>
      <c r="M16" s="37"/>
      <c r="N16" s="262"/>
      <c r="O16" s="35"/>
      <c r="P16" s="35"/>
      <c r="Q16" s="35"/>
      <c r="R16" s="36"/>
      <c r="S16" s="39" t="s">
        <v>8</v>
      </c>
      <c r="T16" s="37" t="s">
        <v>829</v>
      </c>
      <c r="U16" s="44"/>
      <c r="V16" s="29"/>
      <c r="W16" s="37" t="s">
        <v>1113</v>
      </c>
      <c r="X16" s="44"/>
      <c r="Y16" s="40"/>
      <c r="Z16" s="710"/>
      <c r="AA16" s="710"/>
      <c r="AB16" s="710"/>
      <c r="AC16" s="46"/>
      <c r="AD16" s="29"/>
      <c r="AE16" s="44" t="s">
        <v>1114</v>
      </c>
      <c r="AF16" s="710"/>
      <c r="AG16" s="710"/>
      <c r="AH16" s="710"/>
      <c r="AI16" s="38"/>
      <c r="AJ16" s="48"/>
      <c r="AM16" s="75"/>
      <c r="AO16" s="49"/>
    </row>
    <row r="17" spans="2:41" ht="15.95" customHeight="1">
      <c r="B17" s="1742"/>
      <c r="C17" s="48"/>
      <c r="F17" s="75"/>
      <c r="I17" s="48"/>
      <c r="K17" s="75"/>
      <c r="L17" s="99"/>
      <c r="M17" s="99"/>
      <c r="N17" s="96"/>
      <c r="O17" s="651"/>
      <c r="P17" s="651"/>
      <c r="Q17" s="651"/>
      <c r="R17" s="652"/>
      <c r="S17" s="90"/>
      <c r="T17" s="99"/>
      <c r="U17" s="56"/>
      <c r="V17" s="296"/>
      <c r="W17" s="56" t="s">
        <v>10</v>
      </c>
      <c r="X17" s="56"/>
      <c r="Y17" s="57"/>
      <c r="Z17" s="296"/>
      <c r="AA17" s="56" t="s">
        <v>1115</v>
      </c>
      <c r="AB17" s="873"/>
      <c r="AC17" s="873"/>
      <c r="AD17" s="873"/>
      <c r="AE17" s="873"/>
      <c r="AF17" s="873"/>
      <c r="AG17" s="873"/>
      <c r="AH17" s="873"/>
      <c r="AI17" s="58"/>
      <c r="AJ17" s="48"/>
      <c r="AM17" s="75"/>
      <c r="AO17" s="49"/>
    </row>
    <row r="18" spans="2:41" ht="15.95" customHeight="1">
      <c r="B18" s="1742"/>
      <c r="C18" s="48"/>
      <c r="F18" s="75"/>
      <c r="I18" s="48"/>
      <c r="K18" s="75"/>
      <c r="L18" s="29"/>
      <c r="M18" s="1079" t="s">
        <v>1119</v>
      </c>
      <c r="N18" s="1080"/>
      <c r="O18" s="1026" t="s">
        <v>1112</v>
      </c>
      <c r="P18" s="1027"/>
      <c r="Q18" s="1027"/>
      <c r="R18" s="1028"/>
      <c r="S18" s="39" t="s">
        <v>8</v>
      </c>
      <c r="T18" s="37" t="s">
        <v>828</v>
      </c>
      <c r="U18" s="44"/>
      <c r="V18" s="29"/>
      <c r="W18" s="37" t="s">
        <v>1113</v>
      </c>
      <c r="X18" s="44"/>
      <c r="Y18" s="40"/>
      <c r="Z18" s="710"/>
      <c r="AA18" s="710"/>
      <c r="AB18" s="710"/>
      <c r="AC18" s="46"/>
      <c r="AD18" s="29"/>
      <c r="AE18" s="44" t="s">
        <v>1114</v>
      </c>
      <c r="AF18" s="710"/>
      <c r="AG18" s="710"/>
      <c r="AH18" s="710"/>
      <c r="AI18" s="38"/>
      <c r="AJ18" s="48"/>
      <c r="AM18" s="75"/>
      <c r="AO18" s="49"/>
    </row>
    <row r="19" spans="2:41" ht="15.95" customHeight="1">
      <c r="B19" s="1742"/>
      <c r="C19" s="48"/>
      <c r="F19" s="75"/>
      <c r="I19" s="48"/>
      <c r="K19" s="75"/>
      <c r="L19" s="37"/>
      <c r="M19" s="37"/>
      <c r="N19" s="262"/>
      <c r="O19" s="35"/>
      <c r="P19" s="35"/>
      <c r="Q19" s="35"/>
      <c r="R19" s="36"/>
      <c r="S19" s="39"/>
      <c r="T19" s="37"/>
      <c r="U19" s="44"/>
      <c r="V19" s="29"/>
      <c r="W19" s="44" t="s">
        <v>10</v>
      </c>
      <c r="X19" s="44"/>
      <c r="Y19" s="40"/>
      <c r="Z19" s="29"/>
      <c r="AA19" s="44" t="s">
        <v>1115</v>
      </c>
      <c r="AB19" s="710"/>
      <c r="AC19" s="710"/>
      <c r="AD19" s="710"/>
      <c r="AE19" s="710"/>
      <c r="AF19" s="710"/>
      <c r="AG19" s="710"/>
      <c r="AH19" s="710"/>
      <c r="AI19" s="38"/>
      <c r="AJ19" s="48"/>
      <c r="AM19" s="75"/>
      <c r="AO19" s="49"/>
    </row>
    <row r="20" spans="2:41" ht="15.95" customHeight="1">
      <c r="B20" s="1742"/>
      <c r="C20" s="48"/>
      <c r="F20" s="75"/>
      <c r="I20" s="48"/>
      <c r="K20" s="75"/>
      <c r="L20" s="37"/>
      <c r="M20" s="37"/>
      <c r="N20" s="262"/>
      <c r="O20" s="35"/>
      <c r="P20" s="35"/>
      <c r="Q20" s="35"/>
      <c r="R20" s="36"/>
      <c r="S20" s="317" t="s">
        <v>8</v>
      </c>
      <c r="T20" s="644" t="s">
        <v>1117</v>
      </c>
      <c r="U20" s="298"/>
      <c r="V20" s="865"/>
      <c r="W20" s="644" t="s">
        <v>1113</v>
      </c>
      <c r="X20" s="298"/>
      <c r="Y20" s="645"/>
      <c r="Z20" s="866"/>
      <c r="AA20" s="866"/>
      <c r="AB20" s="866"/>
      <c r="AC20" s="867"/>
      <c r="AD20" s="865"/>
      <c r="AE20" s="298" t="s">
        <v>1114</v>
      </c>
      <c r="AF20" s="866"/>
      <c r="AG20" s="866"/>
      <c r="AH20" s="866"/>
      <c r="AI20" s="647"/>
      <c r="AJ20" s="48"/>
      <c r="AM20" s="75"/>
      <c r="AO20" s="49"/>
    </row>
    <row r="21" spans="2:41" ht="15.95" customHeight="1">
      <c r="B21" s="1742"/>
      <c r="C21" s="48"/>
      <c r="F21" s="75"/>
      <c r="I21" s="48"/>
      <c r="K21" s="75"/>
      <c r="L21" s="44"/>
      <c r="M21" s="44"/>
      <c r="N21" s="47"/>
      <c r="O21" s="66"/>
      <c r="P21" s="44"/>
      <c r="Q21" s="44"/>
      <c r="R21" s="47"/>
      <c r="S21" s="664"/>
      <c r="T21" s="267"/>
      <c r="U21" s="250"/>
      <c r="V21" s="870"/>
      <c r="W21" s="250" t="s">
        <v>10</v>
      </c>
      <c r="X21" s="250"/>
      <c r="Y21" s="251"/>
      <c r="Z21" s="870"/>
      <c r="AA21" s="250" t="s">
        <v>1115</v>
      </c>
      <c r="AB21" s="871"/>
      <c r="AC21" s="871"/>
      <c r="AD21" s="871"/>
      <c r="AE21" s="871"/>
      <c r="AF21" s="871"/>
      <c r="AG21" s="871"/>
      <c r="AH21" s="871"/>
      <c r="AI21" s="252"/>
      <c r="AJ21" s="48"/>
      <c r="AM21" s="75"/>
      <c r="AO21" s="49"/>
    </row>
    <row r="22" spans="2:41" ht="15.95" customHeight="1">
      <c r="B22" s="1742"/>
      <c r="C22" s="48"/>
      <c r="F22" s="75"/>
      <c r="I22" s="48"/>
      <c r="K22" s="75"/>
      <c r="L22" s="37"/>
      <c r="M22" s="37"/>
      <c r="N22" s="262"/>
      <c r="O22" s="35"/>
      <c r="P22" s="35"/>
      <c r="Q22" s="35"/>
      <c r="R22" s="36"/>
      <c r="S22" s="39" t="s">
        <v>8</v>
      </c>
      <c r="T22" s="37" t="s">
        <v>829</v>
      </c>
      <c r="U22" s="44"/>
      <c r="V22" s="29"/>
      <c r="W22" s="37" t="s">
        <v>1113</v>
      </c>
      <c r="X22" s="44"/>
      <c r="Y22" s="40"/>
      <c r="Z22" s="710"/>
      <c r="AA22" s="710"/>
      <c r="AB22" s="710"/>
      <c r="AC22" s="46"/>
      <c r="AD22" s="29"/>
      <c r="AE22" s="44" t="s">
        <v>1114</v>
      </c>
      <c r="AF22" s="710"/>
      <c r="AG22" s="710"/>
      <c r="AH22" s="710"/>
      <c r="AI22" s="38"/>
      <c r="AJ22" s="48"/>
      <c r="AM22" s="75"/>
      <c r="AO22" s="49"/>
    </row>
    <row r="23" spans="2:41" ht="15.95" customHeight="1" thickBot="1">
      <c r="B23" s="1838"/>
      <c r="C23" s="158"/>
      <c r="D23" s="159"/>
      <c r="E23" s="159"/>
      <c r="F23" s="160"/>
      <c r="G23" s="159"/>
      <c r="H23" s="159"/>
      <c r="I23" s="158"/>
      <c r="J23" s="159"/>
      <c r="K23" s="160"/>
      <c r="L23" s="326"/>
      <c r="M23" s="326"/>
      <c r="N23" s="406"/>
      <c r="O23" s="19"/>
      <c r="P23" s="19"/>
      <c r="Q23" s="19"/>
      <c r="R23" s="20"/>
      <c r="S23" s="21"/>
      <c r="T23" s="326"/>
      <c r="U23" s="154"/>
      <c r="V23" s="874"/>
      <c r="W23" s="154" t="s">
        <v>10</v>
      </c>
      <c r="X23" s="154"/>
      <c r="Y23" s="22"/>
      <c r="Z23" s="874"/>
      <c r="AA23" s="154" t="s">
        <v>1115</v>
      </c>
      <c r="AB23" s="715"/>
      <c r="AC23" s="715"/>
      <c r="AD23" s="715"/>
      <c r="AE23" s="715"/>
      <c r="AF23" s="715"/>
      <c r="AG23" s="715"/>
      <c r="AH23" s="715"/>
      <c r="AI23" s="23"/>
      <c r="AJ23" s="158"/>
      <c r="AK23" s="159"/>
      <c r="AL23" s="159"/>
      <c r="AM23" s="160"/>
      <c r="AN23" s="159"/>
      <c r="AO23" s="163"/>
    </row>
    <row r="24" spans="2:41" ht="15.95" customHeight="1"/>
    <row r="25" spans="2:41" ht="15.95" customHeight="1" thickBot="1">
      <c r="B25" s="328" t="s">
        <v>1120</v>
      </c>
    </row>
    <row r="26" spans="2:41" ht="15.95" customHeight="1">
      <c r="B26" s="1840" t="s">
        <v>1121</v>
      </c>
      <c r="C26" s="1016"/>
      <c r="D26" s="1016"/>
      <c r="E26" s="1016"/>
      <c r="F26" s="1841"/>
      <c r="G26" s="1842" t="s">
        <v>1122</v>
      </c>
      <c r="H26" s="1843"/>
      <c r="I26" s="1843"/>
      <c r="J26" s="1843"/>
      <c r="K26" s="1843"/>
      <c r="L26" s="1843"/>
      <c r="M26" s="1843"/>
      <c r="N26" s="1843"/>
      <c r="O26" s="1843"/>
      <c r="P26" s="1843"/>
      <c r="Q26" s="1843"/>
      <c r="R26" s="1844"/>
      <c r="S26" s="1845" t="s">
        <v>990</v>
      </c>
      <c r="T26" s="1845"/>
      <c r="U26" s="1845"/>
      <c r="V26" s="1845"/>
      <c r="W26" s="1845"/>
      <c r="X26" s="1845"/>
      <c r="Y26" s="1845"/>
      <c r="Z26" s="1845"/>
      <c r="AA26" s="1845"/>
      <c r="AB26" s="1845"/>
      <c r="AC26" s="1845"/>
      <c r="AD26" s="1015"/>
      <c r="AE26" s="1834" t="s">
        <v>1123</v>
      </c>
      <c r="AF26" s="1835"/>
      <c r="AG26" s="1835"/>
      <c r="AH26" s="1835"/>
      <c r="AI26" s="1835"/>
      <c r="AJ26" s="1835"/>
      <c r="AK26" s="1835"/>
      <c r="AL26" s="1835"/>
      <c r="AM26" s="1835"/>
      <c r="AN26" s="1835"/>
      <c r="AO26" s="1836"/>
    </row>
    <row r="27" spans="2:41" ht="15.95" customHeight="1">
      <c r="B27" s="1846"/>
      <c r="C27" s="1847"/>
      <c r="D27" s="1847"/>
      <c r="E27" s="1847"/>
      <c r="F27" s="1848"/>
      <c r="G27" s="875"/>
      <c r="H27" s="107" t="s">
        <v>46</v>
      </c>
      <c r="I27" s="107"/>
      <c r="J27" s="107"/>
      <c r="K27" s="688"/>
      <c r="L27" s="107" t="s">
        <v>1124</v>
      </c>
      <c r="M27" s="107"/>
      <c r="N27" s="107"/>
      <c r="O27" s="688"/>
      <c r="P27" s="107" t="s">
        <v>1125</v>
      </c>
      <c r="Q27" s="107"/>
      <c r="R27" s="654"/>
      <c r="S27" s="1100"/>
      <c r="T27" s="1100"/>
      <c r="U27" s="1100"/>
      <c r="V27" s="1100"/>
      <c r="W27" s="1100"/>
      <c r="X27" s="1100"/>
      <c r="Y27" s="1100"/>
      <c r="Z27" s="1100"/>
      <c r="AA27" s="1100"/>
      <c r="AB27" s="1100"/>
      <c r="AC27" s="1100"/>
      <c r="AD27" s="1100"/>
      <c r="AE27" s="875"/>
      <c r="AF27" s="876" t="s">
        <v>1126</v>
      </c>
      <c r="AG27" s="877"/>
      <c r="AH27" s="877"/>
      <c r="AI27" s="875"/>
      <c r="AJ27" s="876" t="s">
        <v>1127</v>
      </c>
      <c r="AK27" s="877"/>
      <c r="AL27" s="877"/>
      <c r="AM27" s="877"/>
      <c r="AN27" s="877"/>
      <c r="AO27" s="878"/>
    </row>
    <row r="28" spans="2:41" ht="15.95" customHeight="1">
      <c r="B28" s="1846"/>
      <c r="C28" s="1847"/>
      <c r="D28" s="1847"/>
      <c r="E28" s="1847"/>
      <c r="F28" s="1848"/>
      <c r="G28" s="875"/>
      <c r="H28" s="107" t="s">
        <v>46</v>
      </c>
      <c r="I28" s="107"/>
      <c r="J28" s="107"/>
      <c r="K28" s="688"/>
      <c r="L28" s="107" t="s">
        <v>1124</v>
      </c>
      <c r="M28" s="107"/>
      <c r="N28" s="107"/>
      <c r="O28" s="688"/>
      <c r="P28" s="107" t="s">
        <v>1125</v>
      </c>
      <c r="Q28" s="107"/>
      <c r="R28" s="654"/>
      <c r="S28" s="1100"/>
      <c r="T28" s="1100"/>
      <c r="U28" s="1100"/>
      <c r="V28" s="1100"/>
      <c r="W28" s="1100"/>
      <c r="X28" s="1100"/>
      <c r="Y28" s="1100"/>
      <c r="Z28" s="1100"/>
      <c r="AA28" s="1100"/>
      <c r="AB28" s="1100"/>
      <c r="AC28" s="1100"/>
      <c r="AD28" s="1100"/>
      <c r="AE28" s="875"/>
      <c r="AF28" s="876" t="s">
        <v>1126</v>
      </c>
      <c r="AG28" s="877"/>
      <c r="AH28" s="877"/>
      <c r="AI28" s="875"/>
      <c r="AJ28" s="876" t="s">
        <v>1127</v>
      </c>
      <c r="AK28" s="877"/>
      <c r="AL28" s="877"/>
      <c r="AM28" s="877"/>
      <c r="AN28" s="877"/>
      <c r="AO28" s="878"/>
    </row>
    <row r="29" spans="2:41" ht="15.95" customHeight="1">
      <c r="B29" s="1846"/>
      <c r="C29" s="1847"/>
      <c r="D29" s="1847"/>
      <c r="E29" s="1847"/>
      <c r="F29" s="1848"/>
      <c r="G29" s="875"/>
      <c r="H29" s="107" t="s">
        <v>46</v>
      </c>
      <c r="I29" s="107"/>
      <c r="J29" s="107"/>
      <c r="K29" s="688"/>
      <c r="L29" s="107" t="s">
        <v>1124</v>
      </c>
      <c r="M29" s="107"/>
      <c r="N29" s="107"/>
      <c r="O29" s="688"/>
      <c r="P29" s="107" t="s">
        <v>1125</v>
      </c>
      <c r="Q29" s="107"/>
      <c r="R29" s="654"/>
      <c r="S29" s="1100"/>
      <c r="T29" s="1100"/>
      <c r="U29" s="1100"/>
      <c r="V29" s="1100"/>
      <c r="W29" s="1100"/>
      <c r="X29" s="1100"/>
      <c r="Y29" s="1100"/>
      <c r="Z29" s="1100"/>
      <c r="AA29" s="1100"/>
      <c r="AB29" s="1100"/>
      <c r="AC29" s="1100"/>
      <c r="AD29" s="1100"/>
      <c r="AE29" s="875"/>
      <c r="AF29" s="876" t="s">
        <v>1126</v>
      </c>
      <c r="AG29" s="877"/>
      <c r="AH29" s="877"/>
      <c r="AI29" s="875"/>
      <c r="AJ29" s="876" t="s">
        <v>1127</v>
      </c>
      <c r="AK29" s="877"/>
      <c r="AL29" s="877"/>
      <c r="AM29" s="877"/>
      <c r="AN29" s="877"/>
      <c r="AO29" s="878"/>
    </row>
    <row r="30" spans="2:41" ht="15.95" customHeight="1">
      <c r="B30" s="1846"/>
      <c r="C30" s="1847"/>
      <c r="D30" s="1847"/>
      <c r="E30" s="1847"/>
      <c r="F30" s="1848"/>
      <c r="G30" s="875"/>
      <c r="H30" s="107" t="s">
        <v>46</v>
      </c>
      <c r="I30" s="107"/>
      <c r="J30" s="107"/>
      <c r="K30" s="688"/>
      <c r="L30" s="107" t="s">
        <v>1124</v>
      </c>
      <c r="M30" s="107"/>
      <c r="N30" s="107"/>
      <c r="O30" s="688"/>
      <c r="P30" s="107" t="s">
        <v>1125</v>
      </c>
      <c r="Q30" s="107"/>
      <c r="R30" s="654"/>
      <c r="S30" s="1100"/>
      <c r="T30" s="1100"/>
      <c r="U30" s="1100"/>
      <c r="V30" s="1100"/>
      <c r="W30" s="1100"/>
      <c r="X30" s="1100"/>
      <c r="Y30" s="1100"/>
      <c r="Z30" s="1100"/>
      <c r="AA30" s="1100"/>
      <c r="AB30" s="1100"/>
      <c r="AC30" s="1100"/>
      <c r="AD30" s="1100"/>
      <c r="AE30" s="875"/>
      <c r="AF30" s="876" t="s">
        <v>1126</v>
      </c>
      <c r="AG30" s="877"/>
      <c r="AH30" s="877"/>
      <c r="AI30" s="875"/>
      <c r="AJ30" s="876" t="s">
        <v>1127</v>
      </c>
      <c r="AK30" s="877"/>
      <c r="AL30" s="877"/>
      <c r="AM30" s="877"/>
      <c r="AN30" s="877"/>
      <c r="AO30" s="878"/>
    </row>
    <row r="31" spans="2:41" ht="15.95" customHeight="1">
      <c r="B31" s="1846"/>
      <c r="C31" s="1847"/>
      <c r="D31" s="1847"/>
      <c r="E31" s="1847"/>
      <c r="F31" s="1848"/>
      <c r="G31" s="875"/>
      <c r="H31" s="107" t="s">
        <v>46</v>
      </c>
      <c r="I31" s="107"/>
      <c r="J31" s="107"/>
      <c r="K31" s="688"/>
      <c r="L31" s="107" t="s">
        <v>1124</v>
      </c>
      <c r="M31" s="107"/>
      <c r="N31" s="107"/>
      <c r="O31" s="688"/>
      <c r="P31" s="107" t="s">
        <v>1125</v>
      </c>
      <c r="Q31" s="107"/>
      <c r="R31" s="654"/>
      <c r="S31" s="1100"/>
      <c r="T31" s="1100"/>
      <c r="U31" s="1100"/>
      <c r="V31" s="1100"/>
      <c r="W31" s="1100"/>
      <c r="X31" s="1100"/>
      <c r="Y31" s="1100"/>
      <c r="Z31" s="1100"/>
      <c r="AA31" s="1100"/>
      <c r="AB31" s="1100"/>
      <c r="AC31" s="1100"/>
      <c r="AD31" s="1100"/>
      <c r="AE31" s="875"/>
      <c r="AF31" s="876" t="s">
        <v>1126</v>
      </c>
      <c r="AG31" s="877"/>
      <c r="AH31" s="877"/>
      <c r="AI31" s="875"/>
      <c r="AJ31" s="876" t="s">
        <v>1127</v>
      </c>
      <c r="AK31" s="877"/>
      <c r="AL31" s="877"/>
      <c r="AM31" s="877"/>
      <c r="AN31" s="877"/>
      <c r="AO31" s="878"/>
    </row>
    <row r="32" spans="2:41" ht="15.95" customHeight="1">
      <c r="B32" s="1846"/>
      <c r="C32" s="1847"/>
      <c r="D32" s="1847"/>
      <c r="E32" s="1847"/>
      <c r="F32" s="1848"/>
      <c r="G32" s="875"/>
      <c r="H32" s="107" t="s">
        <v>46</v>
      </c>
      <c r="I32" s="107"/>
      <c r="J32" s="107"/>
      <c r="K32" s="688"/>
      <c r="L32" s="107" t="s">
        <v>1124</v>
      </c>
      <c r="M32" s="107"/>
      <c r="N32" s="107"/>
      <c r="O32" s="688"/>
      <c r="P32" s="107" t="s">
        <v>1125</v>
      </c>
      <c r="Q32" s="107"/>
      <c r="R32" s="654"/>
      <c r="S32" s="1100"/>
      <c r="T32" s="1100"/>
      <c r="U32" s="1100"/>
      <c r="V32" s="1100"/>
      <c r="W32" s="1100"/>
      <c r="X32" s="1100"/>
      <c r="Y32" s="1100"/>
      <c r="Z32" s="1100"/>
      <c r="AA32" s="1100"/>
      <c r="AB32" s="1100"/>
      <c r="AC32" s="1100"/>
      <c r="AD32" s="1100"/>
      <c r="AE32" s="875"/>
      <c r="AF32" s="876" t="s">
        <v>1126</v>
      </c>
      <c r="AG32" s="877"/>
      <c r="AH32" s="877"/>
      <c r="AI32" s="875"/>
      <c r="AJ32" s="876" t="s">
        <v>1127</v>
      </c>
      <c r="AK32" s="877"/>
      <c r="AL32" s="877"/>
      <c r="AM32" s="877"/>
      <c r="AN32" s="877"/>
      <c r="AO32" s="878"/>
    </row>
    <row r="33" spans="2:41" ht="15.95" customHeight="1">
      <c r="B33" s="1846"/>
      <c r="C33" s="1847"/>
      <c r="D33" s="1847"/>
      <c r="E33" s="1847"/>
      <c r="F33" s="1848"/>
      <c r="G33" s="875"/>
      <c r="H33" s="107" t="s">
        <v>46</v>
      </c>
      <c r="I33" s="107"/>
      <c r="J33" s="107"/>
      <c r="K33" s="688"/>
      <c r="L33" s="107" t="s">
        <v>1124</v>
      </c>
      <c r="M33" s="107"/>
      <c r="N33" s="107"/>
      <c r="O33" s="688"/>
      <c r="P33" s="107" t="s">
        <v>1125</v>
      </c>
      <c r="Q33" s="107"/>
      <c r="R33" s="654"/>
      <c r="S33" s="1100"/>
      <c r="T33" s="1100"/>
      <c r="U33" s="1100"/>
      <c r="V33" s="1100"/>
      <c r="W33" s="1100"/>
      <c r="X33" s="1100"/>
      <c r="Y33" s="1100"/>
      <c r="Z33" s="1100"/>
      <c r="AA33" s="1100"/>
      <c r="AB33" s="1100"/>
      <c r="AC33" s="1100"/>
      <c r="AD33" s="1100"/>
      <c r="AE33" s="875"/>
      <c r="AF33" s="876" t="s">
        <v>1126</v>
      </c>
      <c r="AG33" s="877"/>
      <c r="AH33" s="877"/>
      <c r="AI33" s="875"/>
      <c r="AJ33" s="876" t="s">
        <v>1127</v>
      </c>
      <c r="AK33" s="877"/>
      <c r="AL33" s="877"/>
      <c r="AM33" s="877"/>
      <c r="AN33" s="877"/>
      <c r="AO33" s="878"/>
    </row>
    <row r="34" spans="2:41" ht="15.95" customHeight="1">
      <c r="B34" s="1846"/>
      <c r="C34" s="1847"/>
      <c r="D34" s="1847"/>
      <c r="E34" s="1847"/>
      <c r="F34" s="1848"/>
      <c r="G34" s="875"/>
      <c r="H34" s="107" t="s">
        <v>46</v>
      </c>
      <c r="I34" s="107"/>
      <c r="J34" s="107"/>
      <c r="K34" s="688"/>
      <c r="L34" s="107" t="s">
        <v>1124</v>
      </c>
      <c r="M34" s="107"/>
      <c r="N34" s="107"/>
      <c r="O34" s="688"/>
      <c r="P34" s="107" t="s">
        <v>1125</v>
      </c>
      <c r="Q34" s="107"/>
      <c r="R34" s="654"/>
      <c r="S34" s="1100"/>
      <c r="T34" s="1100"/>
      <c r="U34" s="1100"/>
      <c r="V34" s="1100"/>
      <c r="W34" s="1100"/>
      <c r="X34" s="1100"/>
      <c r="Y34" s="1100"/>
      <c r="Z34" s="1100"/>
      <c r="AA34" s="1100"/>
      <c r="AB34" s="1100"/>
      <c r="AC34" s="1100"/>
      <c r="AD34" s="1100"/>
      <c r="AE34" s="875"/>
      <c r="AF34" s="876" t="s">
        <v>1126</v>
      </c>
      <c r="AG34" s="877"/>
      <c r="AH34" s="877"/>
      <c r="AI34" s="875"/>
      <c r="AJ34" s="876" t="s">
        <v>1127</v>
      </c>
      <c r="AK34" s="877"/>
      <c r="AL34" s="877"/>
      <c r="AM34" s="877"/>
      <c r="AN34" s="877"/>
      <c r="AO34" s="878"/>
    </row>
    <row r="35" spans="2:41" ht="15.95" customHeight="1">
      <c r="B35" s="1846"/>
      <c r="C35" s="1847"/>
      <c r="D35" s="1847"/>
      <c r="E35" s="1847"/>
      <c r="F35" s="1848"/>
      <c r="G35" s="875"/>
      <c r="H35" s="107" t="s">
        <v>46</v>
      </c>
      <c r="I35" s="107"/>
      <c r="J35" s="107"/>
      <c r="K35" s="688"/>
      <c r="L35" s="107" t="s">
        <v>1124</v>
      </c>
      <c r="M35" s="107"/>
      <c r="N35" s="107"/>
      <c r="O35" s="688"/>
      <c r="P35" s="107" t="s">
        <v>1125</v>
      </c>
      <c r="Q35" s="107"/>
      <c r="R35" s="654"/>
      <c r="S35" s="1100"/>
      <c r="T35" s="1100"/>
      <c r="U35" s="1100"/>
      <c r="V35" s="1100"/>
      <c r="W35" s="1100"/>
      <c r="X35" s="1100"/>
      <c r="Y35" s="1100"/>
      <c r="Z35" s="1100"/>
      <c r="AA35" s="1100"/>
      <c r="AB35" s="1100"/>
      <c r="AC35" s="1100"/>
      <c r="AD35" s="1100"/>
      <c r="AE35" s="875"/>
      <c r="AF35" s="876" t="s">
        <v>1126</v>
      </c>
      <c r="AG35" s="877"/>
      <c r="AH35" s="877"/>
      <c r="AI35" s="875"/>
      <c r="AJ35" s="876" t="s">
        <v>1127</v>
      </c>
      <c r="AK35" s="877"/>
      <c r="AL35" s="877"/>
      <c r="AM35" s="877"/>
      <c r="AN35" s="877"/>
      <c r="AO35" s="878"/>
    </row>
    <row r="36" spans="2:41" ht="15.95" customHeight="1">
      <c r="B36" s="1846"/>
      <c r="C36" s="1847"/>
      <c r="D36" s="1847"/>
      <c r="E36" s="1847"/>
      <c r="F36" s="1848"/>
      <c r="G36" s="875"/>
      <c r="H36" s="107" t="s">
        <v>46</v>
      </c>
      <c r="I36" s="107"/>
      <c r="J36" s="107"/>
      <c r="K36" s="688"/>
      <c r="L36" s="107" t="s">
        <v>1124</v>
      </c>
      <c r="M36" s="107"/>
      <c r="N36" s="107"/>
      <c r="O36" s="688"/>
      <c r="P36" s="107" t="s">
        <v>1125</v>
      </c>
      <c r="Q36" s="107"/>
      <c r="R36" s="654"/>
      <c r="S36" s="1100"/>
      <c r="T36" s="1100"/>
      <c r="U36" s="1100"/>
      <c r="V36" s="1100"/>
      <c r="W36" s="1100"/>
      <c r="X36" s="1100"/>
      <c r="Y36" s="1100"/>
      <c r="Z36" s="1100"/>
      <c r="AA36" s="1100"/>
      <c r="AB36" s="1100"/>
      <c r="AC36" s="1100"/>
      <c r="AD36" s="1100"/>
      <c r="AE36" s="875"/>
      <c r="AF36" s="876" t="s">
        <v>1126</v>
      </c>
      <c r="AG36" s="877"/>
      <c r="AH36" s="877"/>
      <c r="AI36" s="875"/>
      <c r="AJ36" s="876" t="s">
        <v>1127</v>
      </c>
      <c r="AK36" s="877"/>
      <c r="AL36" s="877"/>
      <c r="AM36" s="877"/>
      <c r="AN36" s="877"/>
      <c r="AO36" s="878"/>
    </row>
    <row r="37" spans="2:41" ht="15.95" customHeight="1">
      <c r="B37" s="1846"/>
      <c r="C37" s="1847"/>
      <c r="D37" s="1847"/>
      <c r="E37" s="1847"/>
      <c r="F37" s="1848"/>
      <c r="G37" s="875"/>
      <c r="H37" s="107" t="s">
        <v>46</v>
      </c>
      <c r="I37" s="107"/>
      <c r="J37" s="107"/>
      <c r="K37" s="688"/>
      <c r="L37" s="107" t="s">
        <v>1124</v>
      </c>
      <c r="M37" s="107"/>
      <c r="N37" s="107"/>
      <c r="O37" s="688"/>
      <c r="P37" s="107" t="s">
        <v>1125</v>
      </c>
      <c r="Q37" s="107"/>
      <c r="R37" s="654"/>
      <c r="S37" s="1100"/>
      <c r="T37" s="1100"/>
      <c r="U37" s="1100"/>
      <c r="V37" s="1100"/>
      <c r="W37" s="1100"/>
      <c r="X37" s="1100"/>
      <c r="Y37" s="1100"/>
      <c r="Z37" s="1100"/>
      <c r="AA37" s="1100"/>
      <c r="AB37" s="1100"/>
      <c r="AC37" s="1100"/>
      <c r="AD37" s="1100"/>
      <c r="AE37" s="875"/>
      <c r="AF37" s="876" t="s">
        <v>1126</v>
      </c>
      <c r="AG37" s="877"/>
      <c r="AH37" s="877"/>
      <c r="AI37" s="875"/>
      <c r="AJ37" s="876" t="s">
        <v>1127</v>
      </c>
      <c r="AK37" s="877"/>
      <c r="AL37" s="877"/>
      <c r="AM37" s="877"/>
      <c r="AN37" s="877"/>
      <c r="AO37" s="878"/>
    </row>
    <row r="38" spans="2:41" ht="15.95" customHeight="1">
      <c r="B38" s="1846"/>
      <c r="C38" s="1847"/>
      <c r="D38" s="1847"/>
      <c r="E38" s="1847"/>
      <c r="F38" s="1848"/>
      <c r="G38" s="875"/>
      <c r="H38" s="107" t="s">
        <v>46</v>
      </c>
      <c r="I38" s="107"/>
      <c r="J38" s="107"/>
      <c r="K38" s="688"/>
      <c r="L38" s="107" t="s">
        <v>1124</v>
      </c>
      <c r="M38" s="107"/>
      <c r="N38" s="107"/>
      <c r="O38" s="688"/>
      <c r="P38" s="107" t="s">
        <v>1125</v>
      </c>
      <c r="Q38" s="107"/>
      <c r="R38" s="654"/>
      <c r="S38" s="1100"/>
      <c r="T38" s="1100"/>
      <c r="U38" s="1100"/>
      <c r="V38" s="1100"/>
      <c r="W38" s="1100"/>
      <c r="X38" s="1100"/>
      <c r="Y38" s="1100"/>
      <c r="Z38" s="1100"/>
      <c r="AA38" s="1100"/>
      <c r="AB38" s="1100"/>
      <c r="AC38" s="1100"/>
      <c r="AD38" s="1100"/>
      <c r="AE38" s="875"/>
      <c r="AF38" s="876" t="s">
        <v>1126</v>
      </c>
      <c r="AG38" s="877"/>
      <c r="AH38" s="877"/>
      <c r="AI38" s="875"/>
      <c r="AJ38" s="876" t="s">
        <v>1127</v>
      </c>
      <c r="AK38" s="877"/>
      <c r="AL38" s="877"/>
      <c r="AM38" s="877"/>
      <c r="AN38" s="877"/>
      <c r="AO38" s="878"/>
    </row>
    <row r="39" spans="2:41" ht="15.95" customHeight="1" thickBot="1">
      <c r="B39" s="1849"/>
      <c r="C39" s="1850"/>
      <c r="D39" s="1850"/>
      <c r="E39" s="1850"/>
      <c r="F39" s="1851"/>
      <c r="G39" s="879"/>
      <c r="H39" s="880" t="s">
        <v>46</v>
      </c>
      <c r="I39" s="880"/>
      <c r="J39" s="880"/>
      <c r="K39" s="881"/>
      <c r="L39" s="880" t="s">
        <v>1124</v>
      </c>
      <c r="M39" s="880"/>
      <c r="N39" s="880"/>
      <c r="O39" s="881"/>
      <c r="P39" s="880" t="s">
        <v>1125</v>
      </c>
      <c r="Q39" s="880"/>
      <c r="R39" s="882"/>
      <c r="S39" s="1850"/>
      <c r="T39" s="1850"/>
      <c r="U39" s="1850"/>
      <c r="V39" s="1850"/>
      <c r="W39" s="1850"/>
      <c r="X39" s="1850"/>
      <c r="Y39" s="1850"/>
      <c r="Z39" s="1850"/>
      <c r="AA39" s="1850"/>
      <c r="AB39" s="1850"/>
      <c r="AC39" s="1850"/>
      <c r="AD39" s="1850"/>
      <c r="AE39" s="879"/>
      <c r="AF39" s="880" t="s">
        <v>1126</v>
      </c>
      <c r="AG39" s="159"/>
      <c r="AH39" s="159"/>
      <c r="AI39" s="879"/>
      <c r="AJ39" s="880" t="s">
        <v>1127</v>
      </c>
      <c r="AK39" s="159"/>
      <c r="AL39" s="159"/>
      <c r="AM39" s="159"/>
      <c r="AN39" s="159"/>
      <c r="AO39" s="163"/>
    </row>
    <row r="40" spans="2:41" ht="15.95" customHeight="1"/>
    <row r="41" spans="2:41" ht="15.95" customHeight="1"/>
    <row r="42" spans="2:41" ht="15.95" customHeight="1"/>
    <row r="43" spans="2:41" ht="15.95" customHeight="1"/>
    <row r="44" spans="2:41" ht="15.95" customHeight="1"/>
    <row r="45" spans="2:41" ht="15.95" customHeight="1"/>
    <row r="46" spans="2:41" ht="15.95" customHeight="1"/>
    <row r="47" spans="2:41" ht="15.95" customHeight="1"/>
    <row r="48" spans="2:4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sheetData>
  <sheetProtection algorithmName="SHA-512" hashValue="yHiTGHvEGNWxJEpMINvux1TPq0i3fJcCGPyzhi/5zLww95x12B+RUka9ol4B8lAnmmFLj//dCBZjXEMFbBoy2Q==" saltValue="IPZqckipucYhKGpjg3lu5w==" spinCount="100000" sheet="1" objects="1" scenarios="1"/>
  <mergeCells count="52">
    <mergeCell ref="B35:F35"/>
    <mergeCell ref="S35:AD35"/>
    <mergeCell ref="B39:F39"/>
    <mergeCell ref="S39:AD39"/>
    <mergeCell ref="B36:F36"/>
    <mergeCell ref="S36:AD36"/>
    <mergeCell ref="B37:F37"/>
    <mergeCell ref="S37:AD37"/>
    <mergeCell ref="B38:F38"/>
    <mergeCell ref="S38:AD38"/>
    <mergeCell ref="B32:F32"/>
    <mergeCell ref="S32:AD32"/>
    <mergeCell ref="B33:F33"/>
    <mergeCell ref="S33:AD33"/>
    <mergeCell ref="B34:F34"/>
    <mergeCell ref="S34:AD34"/>
    <mergeCell ref="B29:F29"/>
    <mergeCell ref="S29:AD29"/>
    <mergeCell ref="B30:F30"/>
    <mergeCell ref="S30:AD30"/>
    <mergeCell ref="B31:F31"/>
    <mergeCell ref="S31:AD31"/>
    <mergeCell ref="S26:AD26"/>
    <mergeCell ref="B27:F27"/>
    <mergeCell ref="S27:AD27"/>
    <mergeCell ref="B28:F28"/>
    <mergeCell ref="S28:AD28"/>
    <mergeCell ref="AE26:AO26"/>
    <mergeCell ref="AJ5:AM5"/>
    <mergeCell ref="B6:B23"/>
    <mergeCell ref="L6:N6"/>
    <mergeCell ref="O6:R6"/>
    <mergeCell ref="C7:F7"/>
    <mergeCell ref="C8:F8"/>
    <mergeCell ref="AK8:AM8"/>
    <mergeCell ref="D10:F10"/>
    <mergeCell ref="M12:N12"/>
    <mergeCell ref="O12:R12"/>
    <mergeCell ref="AN4:AO5"/>
    <mergeCell ref="M18:N18"/>
    <mergeCell ref="O18:R18"/>
    <mergeCell ref="B26:F26"/>
    <mergeCell ref="G26:R26"/>
    <mergeCell ref="C4:F4"/>
    <mergeCell ref="G4:H5"/>
    <mergeCell ref="I4:K5"/>
    <mergeCell ref="L4:N4"/>
    <mergeCell ref="O4:AM4"/>
    <mergeCell ref="C5:F5"/>
    <mergeCell ref="L5:N5"/>
    <mergeCell ref="O5:R5"/>
    <mergeCell ref="S5:AI5"/>
  </mergeCells>
  <phoneticPr fontId="4"/>
  <conditionalFormatting sqref="C6:AO23">
    <cfRule type="expression" dxfId="1" priority="1" stopIfTrue="1">
      <formula>$C$10=TRUE</formula>
    </cfRule>
  </conditionalFormatting>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20</xdr:col>
                    <xdr:colOff>190500</xdr:colOff>
                    <xdr:row>21</xdr:row>
                    <xdr:rowOff>0</xdr:rowOff>
                  </from>
                  <to>
                    <xdr:col>22</xdr:col>
                    <xdr:colOff>95250</xdr:colOff>
                    <xdr:row>22</xdr:row>
                    <xdr:rowOff>9525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28</xdr:col>
                    <xdr:colOff>190500</xdr:colOff>
                    <xdr:row>21</xdr:row>
                    <xdr:rowOff>0</xdr:rowOff>
                  </from>
                  <to>
                    <xdr:col>30</xdr:col>
                    <xdr:colOff>95250</xdr:colOff>
                    <xdr:row>22</xdr:row>
                    <xdr:rowOff>9525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190500</xdr:colOff>
                    <xdr:row>22</xdr:row>
                    <xdr:rowOff>0</xdr:rowOff>
                  </from>
                  <to>
                    <xdr:col>22</xdr:col>
                    <xdr:colOff>95250</xdr:colOff>
                    <xdr:row>23</xdr:row>
                    <xdr:rowOff>9525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190500</xdr:colOff>
                    <xdr:row>22</xdr:row>
                    <xdr:rowOff>0</xdr:rowOff>
                  </from>
                  <to>
                    <xdr:col>26</xdr:col>
                    <xdr:colOff>95250</xdr:colOff>
                    <xdr:row>23</xdr:row>
                    <xdr:rowOff>9525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10</xdr:col>
                    <xdr:colOff>190500</xdr:colOff>
                    <xdr:row>11</xdr:row>
                    <xdr:rowOff>0</xdr:rowOff>
                  </from>
                  <to>
                    <xdr:col>12</xdr:col>
                    <xdr:colOff>95250</xdr:colOff>
                    <xdr:row>12</xdr:row>
                    <xdr:rowOff>9525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10</xdr:col>
                    <xdr:colOff>190500</xdr:colOff>
                    <xdr:row>17</xdr:row>
                    <xdr:rowOff>0</xdr:rowOff>
                  </from>
                  <to>
                    <xdr:col>12</xdr:col>
                    <xdr:colOff>95250</xdr:colOff>
                    <xdr:row>18</xdr:row>
                    <xdr:rowOff>9525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5</xdr:col>
                    <xdr:colOff>190500</xdr:colOff>
                    <xdr:row>26</xdr:row>
                    <xdr:rowOff>0</xdr:rowOff>
                  </from>
                  <to>
                    <xdr:col>7</xdr:col>
                    <xdr:colOff>95250</xdr:colOff>
                    <xdr:row>27</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9</xdr:col>
                    <xdr:colOff>190500</xdr:colOff>
                    <xdr:row>26</xdr:row>
                    <xdr:rowOff>0</xdr:rowOff>
                  </from>
                  <to>
                    <xdr:col>11</xdr:col>
                    <xdr:colOff>95250</xdr:colOff>
                    <xdr:row>27</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13</xdr:col>
                    <xdr:colOff>190500</xdr:colOff>
                    <xdr:row>26</xdr:row>
                    <xdr:rowOff>0</xdr:rowOff>
                  </from>
                  <to>
                    <xdr:col>15</xdr:col>
                    <xdr:colOff>95250</xdr:colOff>
                    <xdr:row>27</xdr:row>
                    <xdr:rowOff>9525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5</xdr:col>
                    <xdr:colOff>190500</xdr:colOff>
                    <xdr:row>27</xdr:row>
                    <xdr:rowOff>0</xdr:rowOff>
                  </from>
                  <to>
                    <xdr:col>7</xdr:col>
                    <xdr:colOff>95250</xdr:colOff>
                    <xdr:row>28</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9</xdr:col>
                    <xdr:colOff>190500</xdr:colOff>
                    <xdr:row>27</xdr:row>
                    <xdr:rowOff>0</xdr:rowOff>
                  </from>
                  <to>
                    <xdr:col>11</xdr:col>
                    <xdr:colOff>95250</xdr:colOff>
                    <xdr:row>28</xdr:row>
                    <xdr:rowOff>9525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13</xdr:col>
                    <xdr:colOff>190500</xdr:colOff>
                    <xdr:row>27</xdr:row>
                    <xdr:rowOff>0</xdr:rowOff>
                  </from>
                  <to>
                    <xdr:col>15</xdr:col>
                    <xdr:colOff>95250</xdr:colOff>
                    <xdr:row>28</xdr:row>
                    <xdr:rowOff>9525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5</xdr:col>
                    <xdr:colOff>190500</xdr:colOff>
                    <xdr:row>28</xdr:row>
                    <xdr:rowOff>0</xdr:rowOff>
                  </from>
                  <to>
                    <xdr:col>7</xdr:col>
                    <xdr:colOff>95250</xdr:colOff>
                    <xdr:row>29</xdr:row>
                    <xdr:rowOff>9525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9</xdr:col>
                    <xdr:colOff>190500</xdr:colOff>
                    <xdr:row>28</xdr:row>
                    <xdr:rowOff>0</xdr:rowOff>
                  </from>
                  <to>
                    <xdr:col>11</xdr:col>
                    <xdr:colOff>95250</xdr:colOff>
                    <xdr:row>29</xdr:row>
                    <xdr:rowOff>9525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13</xdr:col>
                    <xdr:colOff>190500</xdr:colOff>
                    <xdr:row>28</xdr:row>
                    <xdr:rowOff>0</xdr:rowOff>
                  </from>
                  <to>
                    <xdr:col>15</xdr:col>
                    <xdr:colOff>95250</xdr:colOff>
                    <xdr:row>29</xdr:row>
                    <xdr:rowOff>9525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5</xdr:col>
                    <xdr:colOff>190500</xdr:colOff>
                    <xdr:row>29</xdr:row>
                    <xdr:rowOff>0</xdr:rowOff>
                  </from>
                  <to>
                    <xdr:col>7</xdr:col>
                    <xdr:colOff>95250</xdr:colOff>
                    <xdr:row>30</xdr:row>
                    <xdr:rowOff>9525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9</xdr:col>
                    <xdr:colOff>190500</xdr:colOff>
                    <xdr:row>29</xdr:row>
                    <xdr:rowOff>0</xdr:rowOff>
                  </from>
                  <to>
                    <xdr:col>11</xdr:col>
                    <xdr:colOff>95250</xdr:colOff>
                    <xdr:row>30</xdr:row>
                    <xdr:rowOff>9525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13</xdr:col>
                    <xdr:colOff>190500</xdr:colOff>
                    <xdr:row>29</xdr:row>
                    <xdr:rowOff>0</xdr:rowOff>
                  </from>
                  <to>
                    <xdr:col>15</xdr:col>
                    <xdr:colOff>95250</xdr:colOff>
                    <xdr:row>30</xdr:row>
                    <xdr:rowOff>9525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5</xdr:col>
                    <xdr:colOff>190500</xdr:colOff>
                    <xdr:row>30</xdr:row>
                    <xdr:rowOff>0</xdr:rowOff>
                  </from>
                  <to>
                    <xdr:col>7</xdr:col>
                    <xdr:colOff>95250</xdr:colOff>
                    <xdr:row>31</xdr:row>
                    <xdr:rowOff>9525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9</xdr:col>
                    <xdr:colOff>190500</xdr:colOff>
                    <xdr:row>30</xdr:row>
                    <xdr:rowOff>0</xdr:rowOff>
                  </from>
                  <to>
                    <xdr:col>11</xdr:col>
                    <xdr:colOff>95250</xdr:colOff>
                    <xdr:row>31</xdr:row>
                    <xdr:rowOff>9525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13</xdr:col>
                    <xdr:colOff>190500</xdr:colOff>
                    <xdr:row>30</xdr:row>
                    <xdr:rowOff>0</xdr:rowOff>
                  </from>
                  <to>
                    <xdr:col>15</xdr:col>
                    <xdr:colOff>95250</xdr:colOff>
                    <xdr:row>31</xdr:row>
                    <xdr:rowOff>9525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5</xdr:col>
                    <xdr:colOff>190500</xdr:colOff>
                    <xdr:row>31</xdr:row>
                    <xdr:rowOff>0</xdr:rowOff>
                  </from>
                  <to>
                    <xdr:col>7</xdr:col>
                    <xdr:colOff>95250</xdr:colOff>
                    <xdr:row>32</xdr:row>
                    <xdr:rowOff>9525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9</xdr:col>
                    <xdr:colOff>190500</xdr:colOff>
                    <xdr:row>31</xdr:row>
                    <xdr:rowOff>0</xdr:rowOff>
                  </from>
                  <to>
                    <xdr:col>11</xdr:col>
                    <xdr:colOff>95250</xdr:colOff>
                    <xdr:row>32</xdr:row>
                    <xdr:rowOff>9525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13</xdr:col>
                    <xdr:colOff>190500</xdr:colOff>
                    <xdr:row>31</xdr:row>
                    <xdr:rowOff>0</xdr:rowOff>
                  </from>
                  <to>
                    <xdr:col>15</xdr:col>
                    <xdr:colOff>95250</xdr:colOff>
                    <xdr:row>32</xdr:row>
                    <xdr:rowOff>9525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5</xdr:col>
                    <xdr:colOff>190500</xdr:colOff>
                    <xdr:row>32</xdr:row>
                    <xdr:rowOff>0</xdr:rowOff>
                  </from>
                  <to>
                    <xdr:col>7</xdr:col>
                    <xdr:colOff>95250</xdr:colOff>
                    <xdr:row>33</xdr:row>
                    <xdr:rowOff>9525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9</xdr:col>
                    <xdr:colOff>190500</xdr:colOff>
                    <xdr:row>32</xdr:row>
                    <xdr:rowOff>0</xdr:rowOff>
                  </from>
                  <to>
                    <xdr:col>11</xdr:col>
                    <xdr:colOff>95250</xdr:colOff>
                    <xdr:row>33</xdr:row>
                    <xdr:rowOff>9525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13</xdr:col>
                    <xdr:colOff>190500</xdr:colOff>
                    <xdr:row>32</xdr:row>
                    <xdr:rowOff>0</xdr:rowOff>
                  </from>
                  <to>
                    <xdr:col>15</xdr:col>
                    <xdr:colOff>95250</xdr:colOff>
                    <xdr:row>33</xdr:row>
                    <xdr:rowOff>9525</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5</xdr:col>
                    <xdr:colOff>190500</xdr:colOff>
                    <xdr:row>33</xdr:row>
                    <xdr:rowOff>0</xdr:rowOff>
                  </from>
                  <to>
                    <xdr:col>7</xdr:col>
                    <xdr:colOff>95250</xdr:colOff>
                    <xdr:row>34</xdr:row>
                    <xdr:rowOff>9525</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9</xdr:col>
                    <xdr:colOff>190500</xdr:colOff>
                    <xdr:row>33</xdr:row>
                    <xdr:rowOff>0</xdr:rowOff>
                  </from>
                  <to>
                    <xdr:col>11</xdr:col>
                    <xdr:colOff>95250</xdr:colOff>
                    <xdr:row>34</xdr:row>
                    <xdr:rowOff>9525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13</xdr:col>
                    <xdr:colOff>190500</xdr:colOff>
                    <xdr:row>33</xdr:row>
                    <xdr:rowOff>0</xdr:rowOff>
                  </from>
                  <to>
                    <xdr:col>15</xdr:col>
                    <xdr:colOff>95250</xdr:colOff>
                    <xdr:row>34</xdr:row>
                    <xdr:rowOff>9525</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5</xdr:col>
                    <xdr:colOff>190500</xdr:colOff>
                    <xdr:row>34</xdr:row>
                    <xdr:rowOff>0</xdr:rowOff>
                  </from>
                  <to>
                    <xdr:col>7</xdr:col>
                    <xdr:colOff>95250</xdr:colOff>
                    <xdr:row>35</xdr:row>
                    <xdr:rowOff>9525</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9</xdr:col>
                    <xdr:colOff>190500</xdr:colOff>
                    <xdr:row>34</xdr:row>
                    <xdr:rowOff>0</xdr:rowOff>
                  </from>
                  <to>
                    <xdr:col>11</xdr:col>
                    <xdr:colOff>95250</xdr:colOff>
                    <xdr:row>35</xdr:row>
                    <xdr:rowOff>9525</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13</xdr:col>
                    <xdr:colOff>190500</xdr:colOff>
                    <xdr:row>34</xdr:row>
                    <xdr:rowOff>0</xdr:rowOff>
                  </from>
                  <to>
                    <xdr:col>15</xdr:col>
                    <xdr:colOff>95250</xdr:colOff>
                    <xdr:row>35</xdr:row>
                    <xdr:rowOff>9525</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5</xdr:col>
                    <xdr:colOff>190500</xdr:colOff>
                    <xdr:row>35</xdr:row>
                    <xdr:rowOff>0</xdr:rowOff>
                  </from>
                  <to>
                    <xdr:col>7</xdr:col>
                    <xdr:colOff>95250</xdr:colOff>
                    <xdr:row>36</xdr:row>
                    <xdr:rowOff>9525</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9</xdr:col>
                    <xdr:colOff>190500</xdr:colOff>
                    <xdr:row>35</xdr:row>
                    <xdr:rowOff>0</xdr:rowOff>
                  </from>
                  <to>
                    <xdr:col>11</xdr:col>
                    <xdr:colOff>95250</xdr:colOff>
                    <xdr:row>36</xdr:row>
                    <xdr:rowOff>9525</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13</xdr:col>
                    <xdr:colOff>190500</xdr:colOff>
                    <xdr:row>35</xdr:row>
                    <xdr:rowOff>0</xdr:rowOff>
                  </from>
                  <to>
                    <xdr:col>15</xdr:col>
                    <xdr:colOff>95250</xdr:colOff>
                    <xdr:row>36</xdr:row>
                    <xdr:rowOff>9525</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5</xdr:col>
                    <xdr:colOff>190500</xdr:colOff>
                    <xdr:row>36</xdr:row>
                    <xdr:rowOff>0</xdr:rowOff>
                  </from>
                  <to>
                    <xdr:col>7</xdr:col>
                    <xdr:colOff>95250</xdr:colOff>
                    <xdr:row>37</xdr:row>
                    <xdr:rowOff>9525</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9</xdr:col>
                    <xdr:colOff>190500</xdr:colOff>
                    <xdr:row>36</xdr:row>
                    <xdr:rowOff>0</xdr:rowOff>
                  </from>
                  <to>
                    <xdr:col>11</xdr:col>
                    <xdr:colOff>95250</xdr:colOff>
                    <xdr:row>37</xdr:row>
                    <xdr:rowOff>9525</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13</xdr:col>
                    <xdr:colOff>190500</xdr:colOff>
                    <xdr:row>36</xdr:row>
                    <xdr:rowOff>0</xdr:rowOff>
                  </from>
                  <to>
                    <xdr:col>15</xdr:col>
                    <xdr:colOff>95250</xdr:colOff>
                    <xdr:row>37</xdr:row>
                    <xdr:rowOff>9525</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5</xdr:col>
                    <xdr:colOff>190500</xdr:colOff>
                    <xdr:row>37</xdr:row>
                    <xdr:rowOff>0</xdr:rowOff>
                  </from>
                  <to>
                    <xdr:col>7</xdr:col>
                    <xdr:colOff>95250</xdr:colOff>
                    <xdr:row>38</xdr:row>
                    <xdr:rowOff>9525</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5</xdr:col>
                    <xdr:colOff>190500</xdr:colOff>
                    <xdr:row>37</xdr:row>
                    <xdr:rowOff>0</xdr:rowOff>
                  </from>
                  <to>
                    <xdr:col>7</xdr:col>
                    <xdr:colOff>95250</xdr:colOff>
                    <xdr:row>38</xdr:row>
                    <xdr:rowOff>9525</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5</xdr:col>
                    <xdr:colOff>190500</xdr:colOff>
                    <xdr:row>38</xdr:row>
                    <xdr:rowOff>0</xdr:rowOff>
                  </from>
                  <to>
                    <xdr:col>7</xdr:col>
                    <xdr:colOff>95250</xdr:colOff>
                    <xdr:row>39</xdr:row>
                    <xdr:rowOff>9525</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13</xdr:col>
                    <xdr:colOff>190500</xdr:colOff>
                    <xdr:row>38</xdr:row>
                    <xdr:rowOff>0</xdr:rowOff>
                  </from>
                  <to>
                    <xdr:col>15</xdr:col>
                    <xdr:colOff>95250</xdr:colOff>
                    <xdr:row>39</xdr:row>
                    <xdr:rowOff>9525</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20</xdr:col>
                    <xdr:colOff>190500</xdr:colOff>
                    <xdr:row>17</xdr:row>
                    <xdr:rowOff>0</xdr:rowOff>
                  </from>
                  <to>
                    <xdr:col>22</xdr:col>
                    <xdr:colOff>95250</xdr:colOff>
                    <xdr:row>18</xdr:row>
                    <xdr:rowOff>9525</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28</xdr:col>
                    <xdr:colOff>190500</xdr:colOff>
                    <xdr:row>17</xdr:row>
                    <xdr:rowOff>0</xdr:rowOff>
                  </from>
                  <to>
                    <xdr:col>30</xdr:col>
                    <xdr:colOff>95250</xdr:colOff>
                    <xdr:row>18</xdr:row>
                    <xdr:rowOff>9525</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20</xdr:col>
                    <xdr:colOff>190500</xdr:colOff>
                    <xdr:row>18</xdr:row>
                    <xdr:rowOff>0</xdr:rowOff>
                  </from>
                  <to>
                    <xdr:col>22</xdr:col>
                    <xdr:colOff>95250</xdr:colOff>
                    <xdr:row>19</xdr:row>
                    <xdr:rowOff>9525</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24</xdr:col>
                    <xdr:colOff>190500</xdr:colOff>
                    <xdr:row>18</xdr:row>
                    <xdr:rowOff>0</xdr:rowOff>
                  </from>
                  <to>
                    <xdr:col>26</xdr:col>
                    <xdr:colOff>95250</xdr:colOff>
                    <xdr:row>19</xdr:row>
                    <xdr:rowOff>9525</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20</xdr:col>
                    <xdr:colOff>190500</xdr:colOff>
                    <xdr:row>19</xdr:row>
                    <xdr:rowOff>0</xdr:rowOff>
                  </from>
                  <to>
                    <xdr:col>22</xdr:col>
                    <xdr:colOff>95250</xdr:colOff>
                    <xdr:row>20</xdr:row>
                    <xdr:rowOff>9525</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28</xdr:col>
                    <xdr:colOff>190500</xdr:colOff>
                    <xdr:row>19</xdr:row>
                    <xdr:rowOff>0</xdr:rowOff>
                  </from>
                  <to>
                    <xdr:col>30</xdr:col>
                    <xdr:colOff>95250</xdr:colOff>
                    <xdr:row>20</xdr:row>
                    <xdr:rowOff>9525</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20</xdr:col>
                    <xdr:colOff>190500</xdr:colOff>
                    <xdr:row>20</xdr:row>
                    <xdr:rowOff>0</xdr:rowOff>
                  </from>
                  <to>
                    <xdr:col>22</xdr:col>
                    <xdr:colOff>95250</xdr:colOff>
                    <xdr:row>21</xdr:row>
                    <xdr:rowOff>9525</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24</xdr:col>
                    <xdr:colOff>190500</xdr:colOff>
                    <xdr:row>20</xdr:row>
                    <xdr:rowOff>0</xdr:rowOff>
                  </from>
                  <to>
                    <xdr:col>26</xdr:col>
                    <xdr:colOff>95250</xdr:colOff>
                    <xdr:row>21</xdr:row>
                    <xdr:rowOff>9525</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20</xdr:col>
                    <xdr:colOff>190500</xdr:colOff>
                    <xdr:row>15</xdr:row>
                    <xdr:rowOff>0</xdr:rowOff>
                  </from>
                  <to>
                    <xdr:col>22</xdr:col>
                    <xdr:colOff>95250</xdr:colOff>
                    <xdr:row>16</xdr:row>
                    <xdr:rowOff>9525</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28</xdr:col>
                    <xdr:colOff>190500</xdr:colOff>
                    <xdr:row>15</xdr:row>
                    <xdr:rowOff>0</xdr:rowOff>
                  </from>
                  <to>
                    <xdr:col>30</xdr:col>
                    <xdr:colOff>95250</xdr:colOff>
                    <xdr:row>16</xdr:row>
                    <xdr:rowOff>9525</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20</xdr:col>
                    <xdr:colOff>190500</xdr:colOff>
                    <xdr:row>16</xdr:row>
                    <xdr:rowOff>0</xdr:rowOff>
                  </from>
                  <to>
                    <xdr:col>22</xdr:col>
                    <xdr:colOff>95250</xdr:colOff>
                    <xdr:row>17</xdr:row>
                    <xdr:rowOff>9525</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24</xdr:col>
                    <xdr:colOff>190500</xdr:colOff>
                    <xdr:row>16</xdr:row>
                    <xdr:rowOff>0</xdr:rowOff>
                  </from>
                  <to>
                    <xdr:col>26</xdr:col>
                    <xdr:colOff>95250</xdr:colOff>
                    <xdr:row>17</xdr:row>
                    <xdr:rowOff>9525</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20</xdr:col>
                    <xdr:colOff>190500</xdr:colOff>
                    <xdr:row>11</xdr:row>
                    <xdr:rowOff>0</xdr:rowOff>
                  </from>
                  <to>
                    <xdr:col>22</xdr:col>
                    <xdr:colOff>95250</xdr:colOff>
                    <xdr:row>12</xdr:row>
                    <xdr:rowOff>9525</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28</xdr:col>
                    <xdr:colOff>190500</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20</xdr:col>
                    <xdr:colOff>190500</xdr:colOff>
                    <xdr:row>12</xdr:row>
                    <xdr:rowOff>0</xdr:rowOff>
                  </from>
                  <to>
                    <xdr:col>22</xdr:col>
                    <xdr:colOff>95250</xdr:colOff>
                    <xdr:row>13</xdr:row>
                    <xdr:rowOff>9525</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24</xdr:col>
                    <xdr:colOff>190500</xdr:colOff>
                    <xdr:row>12</xdr:row>
                    <xdr:rowOff>0</xdr:rowOff>
                  </from>
                  <to>
                    <xdr:col>26</xdr:col>
                    <xdr:colOff>95250</xdr:colOff>
                    <xdr:row>13</xdr:row>
                    <xdr:rowOff>9525</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20</xdr:col>
                    <xdr:colOff>190500</xdr:colOff>
                    <xdr:row>13</xdr:row>
                    <xdr:rowOff>0</xdr:rowOff>
                  </from>
                  <to>
                    <xdr:col>22</xdr:col>
                    <xdr:colOff>95250</xdr:colOff>
                    <xdr:row>14</xdr:row>
                    <xdr:rowOff>9525</xdr:rowOff>
                  </to>
                </anchor>
              </controlPr>
            </control>
          </mc:Choice>
        </mc:AlternateContent>
        <mc:AlternateContent xmlns:mc="http://schemas.openxmlformats.org/markup-compatibility/2006">
          <mc:Choice Requires="x14">
            <control shapeId="32841" r:id="rId76" name="Check Box 73">
              <controlPr defaultSize="0" autoFill="0" autoLine="0" autoPict="0">
                <anchor moveWithCells="1">
                  <from>
                    <xdr:col>28</xdr:col>
                    <xdr:colOff>190500</xdr:colOff>
                    <xdr:row>13</xdr:row>
                    <xdr:rowOff>0</xdr:rowOff>
                  </from>
                  <to>
                    <xdr:col>30</xdr:col>
                    <xdr:colOff>95250</xdr:colOff>
                    <xdr:row>14</xdr:row>
                    <xdr:rowOff>9525</xdr:rowOff>
                  </to>
                </anchor>
              </controlPr>
            </control>
          </mc:Choice>
        </mc:AlternateContent>
        <mc:AlternateContent xmlns:mc="http://schemas.openxmlformats.org/markup-compatibility/2006">
          <mc:Choice Requires="x14">
            <control shapeId="32842" r:id="rId77" name="Check Box 74">
              <controlPr defaultSize="0" autoFill="0" autoLine="0" autoPict="0">
                <anchor moveWithCells="1">
                  <from>
                    <xdr:col>20</xdr:col>
                    <xdr:colOff>190500</xdr:colOff>
                    <xdr:row>14</xdr:row>
                    <xdr:rowOff>0</xdr:rowOff>
                  </from>
                  <to>
                    <xdr:col>22</xdr:col>
                    <xdr:colOff>95250</xdr:colOff>
                    <xdr:row>15</xdr:row>
                    <xdr:rowOff>9525</xdr:rowOff>
                  </to>
                </anchor>
              </controlPr>
            </control>
          </mc:Choice>
        </mc:AlternateContent>
        <mc:AlternateContent xmlns:mc="http://schemas.openxmlformats.org/markup-compatibility/2006">
          <mc:Choice Requires="x14">
            <control shapeId="32843" r:id="rId78" name="Check Box 75">
              <controlPr defaultSize="0" autoFill="0" autoLine="0" autoPict="0">
                <anchor moveWithCells="1">
                  <from>
                    <xdr:col>24</xdr:col>
                    <xdr:colOff>190500</xdr:colOff>
                    <xdr:row>14</xdr:row>
                    <xdr:rowOff>0</xdr:rowOff>
                  </from>
                  <to>
                    <xdr:col>26</xdr:col>
                    <xdr:colOff>95250</xdr:colOff>
                    <xdr:row>15</xdr:row>
                    <xdr:rowOff>9525</xdr:rowOff>
                  </to>
                </anchor>
              </controlPr>
            </control>
          </mc:Choice>
        </mc:AlternateContent>
        <mc:AlternateContent xmlns:mc="http://schemas.openxmlformats.org/markup-compatibility/2006">
          <mc:Choice Requires="x14">
            <control shapeId="32844" r:id="rId79" name="Check Box 76">
              <controlPr defaultSize="0" autoFill="0" autoLine="0" autoPict="0">
                <anchor moveWithCells="1">
                  <from>
                    <xdr:col>20</xdr:col>
                    <xdr:colOff>190500</xdr:colOff>
                    <xdr:row>9</xdr:row>
                    <xdr:rowOff>0</xdr:rowOff>
                  </from>
                  <to>
                    <xdr:col>22</xdr:col>
                    <xdr:colOff>95250</xdr:colOff>
                    <xdr:row>10</xdr:row>
                    <xdr:rowOff>9525</xdr:rowOff>
                  </to>
                </anchor>
              </controlPr>
            </control>
          </mc:Choice>
        </mc:AlternateContent>
        <mc:AlternateContent xmlns:mc="http://schemas.openxmlformats.org/markup-compatibility/2006">
          <mc:Choice Requires="x14">
            <control shapeId="32845" r:id="rId80" name="Check Box 77">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32846" r:id="rId81" name="Check Box 78">
              <controlPr defaultSize="0" autoFill="0" autoLine="0" autoPict="0">
                <anchor moveWithCells="1">
                  <from>
                    <xdr:col>20</xdr:col>
                    <xdr:colOff>190500</xdr:colOff>
                    <xdr:row>10</xdr:row>
                    <xdr:rowOff>0</xdr:rowOff>
                  </from>
                  <to>
                    <xdr:col>22</xdr:col>
                    <xdr:colOff>95250</xdr:colOff>
                    <xdr:row>11</xdr:row>
                    <xdr:rowOff>9525</xdr:rowOff>
                  </to>
                </anchor>
              </controlPr>
            </control>
          </mc:Choice>
        </mc:AlternateContent>
        <mc:AlternateContent xmlns:mc="http://schemas.openxmlformats.org/markup-compatibility/2006">
          <mc:Choice Requires="x14">
            <control shapeId="32847" r:id="rId82" name="Check Box 79">
              <controlPr defaultSize="0" autoFill="0" autoLine="0" autoPict="0">
                <anchor moveWithCells="1">
                  <from>
                    <xdr:col>24</xdr:col>
                    <xdr:colOff>190500</xdr:colOff>
                    <xdr:row>10</xdr:row>
                    <xdr:rowOff>0</xdr:rowOff>
                  </from>
                  <to>
                    <xdr:col>26</xdr:col>
                    <xdr:colOff>95250</xdr:colOff>
                    <xdr:row>11</xdr:row>
                    <xdr:rowOff>9525</xdr:rowOff>
                  </to>
                </anchor>
              </controlPr>
            </control>
          </mc:Choice>
        </mc:AlternateContent>
        <mc:AlternateContent xmlns:mc="http://schemas.openxmlformats.org/markup-compatibility/2006">
          <mc:Choice Requires="x14">
            <control shapeId="32848" r:id="rId83" name="Check Box 80">
              <controlPr defaultSize="0" autoFill="0" autoLine="0" autoPict="0">
                <anchor moveWithCells="1">
                  <from>
                    <xdr:col>20</xdr:col>
                    <xdr:colOff>190500</xdr:colOff>
                    <xdr:row>5</xdr:row>
                    <xdr:rowOff>0</xdr:rowOff>
                  </from>
                  <to>
                    <xdr:col>22</xdr:col>
                    <xdr:colOff>95250</xdr:colOff>
                    <xdr:row>6</xdr:row>
                    <xdr:rowOff>9525</xdr:rowOff>
                  </to>
                </anchor>
              </controlPr>
            </control>
          </mc:Choice>
        </mc:AlternateContent>
        <mc:AlternateContent xmlns:mc="http://schemas.openxmlformats.org/markup-compatibility/2006">
          <mc:Choice Requires="x14">
            <control shapeId="32849" r:id="rId84" name="Check Box 81">
              <controlPr defaultSize="0" autoFill="0" autoLine="0" autoPict="0">
                <anchor moveWithCells="1">
                  <from>
                    <xdr:col>28</xdr:col>
                    <xdr:colOff>190500</xdr:colOff>
                    <xdr:row>5</xdr:row>
                    <xdr:rowOff>0</xdr:rowOff>
                  </from>
                  <to>
                    <xdr:col>30</xdr:col>
                    <xdr:colOff>95250</xdr:colOff>
                    <xdr:row>6</xdr:row>
                    <xdr:rowOff>9525</xdr:rowOff>
                  </to>
                </anchor>
              </controlPr>
            </control>
          </mc:Choice>
        </mc:AlternateContent>
        <mc:AlternateContent xmlns:mc="http://schemas.openxmlformats.org/markup-compatibility/2006">
          <mc:Choice Requires="x14">
            <control shapeId="32850" r:id="rId85" name="Check Box 82">
              <controlPr defaultSize="0" autoFill="0" autoLine="0" autoPict="0">
                <anchor moveWithCells="1">
                  <from>
                    <xdr:col>20</xdr:col>
                    <xdr:colOff>190500</xdr:colOff>
                    <xdr:row>6</xdr:row>
                    <xdr:rowOff>0</xdr:rowOff>
                  </from>
                  <to>
                    <xdr:col>22</xdr:col>
                    <xdr:colOff>95250</xdr:colOff>
                    <xdr:row>7</xdr:row>
                    <xdr:rowOff>9525</xdr:rowOff>
                  </to>
                </anchor>
              </controlPr>
            </control>
          </mc:Choice>
        </mc:AlternateContent>
        <mc:AlternateContent xmlns:mc="http://schemas.openxmlformats.org/markup-compatibility/2006">
          <mc:Choice Requires="x14">
            <control shapeId="32851" r:id="rId86" name="Check Box 83">
              <controlPr defaultSize="0" autoFill="0" autoLine="0" autoPict="0">
                <anchor moveWithCells="1">
                  <from>
                    <xdr:col>24</xdr:col>
                    <xdr:colOff>190500</xdr:colOff>
                    <xdr:row>6</xdr:row>
                    <xdr:rowOff>0</xdr:rowOff>
                  </from>
                  <to>
                    <xdr:col>26</xdr:col>
                    <xdr:colOff>95250</xdr:colOff>
                    <xdr:row>7</xdr:row>
                    <xdr:rowOff>9525</xdr:rowOff>
                  </to>
                </anchor>
              </controlPr>
            </control>
          </mc:Choice>
        </mc:AlternateContent>
        <mc:AlternateContent xmlns:mc="http://schemas.openxmlformats.org/markup-compatibility/2006">
          <mc:Choice Requires="x14">
            <control shapeId="32852" r:id="rId87" name="Check Box 84">
              <controlPr defaultSize="0" autoFill="0" autoLine="0" autoPict="0">
                <anchor moveWithCells="1">
                  <from>
                    <xdr:col>20</xdr:col>
                    <xdr:colOff>190500</xdr:colOff>
                    <xdr:row>7</xdr:row>
                    <xdr:rowOff>0</xdr:rowOff>
                  </from>
                  <to>
                    <xdr:col>22</xdr:col>
                    <xdr:colOff>95250</xdr:colOff>
                    <xdr:row>8</xdr:row>
                    <xdr:rowOff>9525</xdr:rowOff>
                  </to>
                </anchor>
              </controlPr>
            </control>
          </mc:Choice>
        </mc:AlternateContent>
        <mc:AlternateContent xmlns:mc="http://schemas.openxmlformats.org/markup-compatibility/2006">
          <mc:Choice Requires="x14">
            <control shapeId="32853" r:id="rId88" name="Check Box 85">
              <controlPr defaultSize="0" autoFill="0" autoLine="0" autoPict="0">
                <anchor moveWithCells="1">
                  <from>
                    <xdr:col>28</xdr:col>
                    <xdr:colOff>190500</xdr:colOff>
                    <xdr:row>7</xdr:row>
                    <xdr:rowOff>0</xdr:rowOff>
                  </from>
                  <to>
                    <xdr:col>30</xdr:col>
                    <xdr:colOff>95250</xdr:colOff>
                    <xdr:row>8</xdr:row>
                    <xdr:rowOff>9525</xdr:rowOff>
                  </to>
                </anchor>
              </controlPr>
            </control>
          </mc:Choice>
        </mc:AlternateContent>
        <mc:AlternateContent xmlns:mc="http://schemas.openxmlformats.org/markup-compatibility/2006">
          <mc:Choice Requires="x14">
            <control shapeId="32854" r:id="rId89" name="Check Box 86">
              <controlPr defaultSize="0" autoFill="0" autoLine="0" autoPict="0">
                <anchor moveWithCells="1">
                  <from>
                    <xdr:col>20</xdr:col>
                    <xdr:colOff>190500</xdr:colOff>
                    <xdr:row>8</xdr:row>
                    <xdr:rowOff>0</xdr:rowOff>
                  </from>
                  <to>
                    <xdr:col>22</xdr:col>
                    <xdr:colOff>95250</xdr:colOff>
                    <xdr:row>9</xdr:row>
                    <xdr:rowOff>9525</xdr:rowOff>
                  </to>
                </anchor>
              </controlPr>
            </control>
          </mc:Choice>
        </mc:AlternateContent>
        <mc:AlternateContent xmlns:mc="http://schemas.openxmlformats.org/markup-compatibility/2006">
          <mc:Choice Requires="x14">
            <control shapeId="32855" r:id="rId90" name="Check Box 87">
              <controlPr defaultSize="0" autoFill="0" autoLine="0" autoPict="0">
                <anchor moveWithCells="1">
                  <from>
                    <xdr:col>24</xdr:col>
                    <xdr:colOff>190500</xdr:colOff>
                    <xdr:row>8</xdr:row>
                    <xdr:rowOff>0</xdr:rowOff>
                  </from>
                  <to>
                    <xdr:col>26</xdr:col>
                    <xdr:colOff>95250</xdr:colOff>
                    <xdr:row>9</xdr:row>
                    <xdr:rowOff>9525</xdr:rowOff>
                  </to>
                </anchor>
              </controlPr>
            </control>
          </mc:Choice>
        </mc:AlternateContent>
        <mc:AlternateContent xmlns:mc="http://schemas.openxmlformats.org/markup-compatibility/2006">
          <mc:Choice Requires="x14">
            <control shapeId="32856" r:id="rId91" name="Check Box 88">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32857" r:id="rId92" name="Check Box 89">
              <controlPr defaultSize="0" autoFill="0" autoLine="0" autoPict="0">
                <anchor moveWithCells="1">
                  <from>
                    <xdr:col>29</xdr:col>
                    <xdr:colOff>190500</xdr:colOff>
                    <xdr:row>27</xdr:row>
                    <xdr:rowOff>0</xdr:rowOff>
                  </from>
                  <to>
                    <xdr:col>31</xdr:col>
                    <xdr:colOff>95250</xdr:colOff>
                    <xdr:row>28</xdr:row>
                    <xdr:rowOff>9525</xdr:rowOff>
                  </to>
                </anchor>
              </controlPr>
            </control>
          </mc:Choice>
        </mc:AlternateContent>
        <mc:AlternateContent xmlns:mc="http://schemas.openxmlformats.org/markup-compatibility/2006">
          <mc:Choice Requires="x14">
            <control shapeId="32858" r:id="rId93" name="Check Box 90">
              <controlPr defaultSize="0" autoFill="0" autoLine="0" autoPict="0">
                <anchor moveWithCells="1">
                  <from>
                    <xdr:col>29</xdr:col>
                    <xdr:colOff>190500</xdr:colOff>
                    <xdr:row>28</xdr:row>
                    <xdr:rowOff>0</xdr:rowOff>
                  </from>
                  <to>
                    <xdr:col>31</xdr:col>
                    <xdr:colOff>95250</xdr:colOff>
                    <xdr:row>29</xdr:row>
                    <xdr:rowOff>9525</xdr:rowOff>
                  </to>
                </anchor>
              </controlPr>
            </control>
          </mc:Choice>
        </mc:AlternateContent>
        <mc:AlternateContent xmlns:mc="http://schemas.openxmlformats.org/markup-compatibility/2006">
          <mc:Choice Requires="x14">
            <control shapeId="32859" r:id="rId94" name="Check Box 91">
              <controlPr defaultSize="0" autoFill="0" autoLine="0" autoPict="0">
                <anchor moveWithCells="1">
                  <from>
                    <xdr:col>29</xdr:col>
                    <xdr:colOff>190500</xdr:colOff>
                    <xdr:row>29</xdr:row>
                    <xdr:rowOff>0</xdr:rowOff>
                  </from>
                  <to>
                    <xdr:col>31</xdr:col>
                    <xdr:colOff>95250</xdr:colOff>
                    <xdr:row>30</xdr:row>
                    <xdr:rowOff>9525</xdr:rowOff>
                  </to>
                </anchor>
              </controlPr>
            </control>
          </mc:Choice>
        </mc:AlternateContent>
        <mc:AlternateContent xmlns:mc="http://schemas.openxmlformats.org/markup-compatibility/2006">
          <mc:Choice Requires="x14">
            <control shapeId="32860" r:id="rId95" name="Check Box 92">
              <controlPr defaultSize="0" autoFill="0" autoLine="0" autoPict="0">
                <anchor moveWithCells="1">
                  <from>
                    <xdr:col>29</xdr:col>
                    <xdr:colOff>190500</xdr:colOff>
                    <xdr:row>30</xdr:row>
                    <xdr:rowOff>0</xdr:rowOff>
                  </from>
                  <to>
                    <xdr:col>31</xdr:col>
                    <xdr:colOff>95250</xdr:colOff>
                    <xdr:row>31</xdr:row>
                    <xdr:rowOff>9525</xdr:rowOff>
                  </to>
                </anchor>
              </controlPr>
            </control>
          </mc:Choice>
        </mc:AlternateContent>
        <mc:AlternateContent xmlns:mc="http://schemas.openxmlformats.org/markup-compatibility/2006">
          <mc:Choice Requires="x14">
            <control shapeId="32861" r:id="rId96" name="Check Box 93">
              <controlPr defaultSize="0" autoFill="0" autoLine="0" autoPict="0">
                <anchor moveWithCells="1">
                  <from>
                    <xdr:col>29</xdr:col>
                    <xdr:colOff>190500</xdr:colOff>
                    <xdr:row>31</xdr:row>
                    <xdr:rowOff>0</xdr:rowOff>
                  </from>
                  <to>
                    <xdr:col>31</xdr:col>
                    <xdr:colOff>95250</xdr:colOff>
                    <xdr:row>32</xdr:row>
                    <xdr:rowOff>9525</xdr:rowOff>
                  </to>
                </anchor>
              </controlPr>
            </control>
          </mc:Choice>
        </mc:AlternateContent>
        <mc:AlternateContent xmlns:mc="http://schemas.openxmlformats.org/markup-compatibility/2006">
          <mc:Choice Requires="x14">
            <control shapeId="32862" r:id="rId97" name="Check Box 94">
              <controlPr defaultSize="0" autoFill="0" autoLine="0" autoPict="0">
                <anchor moveWithCells="1">
                  <from>
                    <xdr:col>29</xdr:col>
                    <xdr:colOff>190500</xdr:colOff>
                    <xdr:row>32</xdr:row>
                    <xdr:rowOff>0</xdr:rowOff>
                  </from>
                  <to>
                    <xdr:col>31</xdr:col>
                    <xdr:colOff>95250</xdr:colOff>
                    <xdr:row>33</xdr:row>
                    <xdr:rowOff>9525</xdr:rowOff>
                  </to>
                </anchor>
              </controlPr>
            </control>
          </mc:Choice>
        </mc:AlternateContent>
        <mc:AlternateContent xmlns:mc="http://schemas.openxmlformats.org/markup-compatibility/2006">
          <mc:Choice Requires="x14">
            <control shapeId="32863" r:id="rId98" name="Check Box 95">
              <controlPr defaultSize="0" autoFill="0" autoLine="0" autoPict="0">
                <anchor moveWithCells="1">
                  <from>
                    <xdr:col>29</xdr:col>
                    <xdr:colOff>190500</xdr:colOff>
                    <xdr:row>33</xdr:row>
                    <xdr:rowOff>0</xdr:rowOff>
                  </from>
                  <to>
                    <xdr:col>31</xdr:col>
                    <xdr:colOff>95250</xdr:colOff>
                    <xdr:row>34</xdr:row>
                    <xdr:rowOff>9525</xdr:rowOff>
                  </to>
                </anchor>
              </controlPr>
            </control>
          </mc:Choice>
        </mc:AlternateContent>
        <mc:AlternateContent xmlns:mc="http://schemas.openxmlformats.org/markup-compatibility/2006">
          <mc:Choice Requires="x14">
            <control shapeId="32864" r:id="rId99" name="Check Box 96">
              <controlPr defaultSize="0" autoFill="0" autoLine="0" autoPict="0">
                <anchor moveWithCells="1">
                  <from>
                    <xdr:col>29</xdr:col>
                    <xdr:colOff>190500</xdr:colOff>
                    <xdr:row>34</xdr:row>
                    <xdr:rowOff>0</xdr:rowOff>
                  </from>
                  <to>
                    <xdr:col>31</xdr:col>
                    <xdr:colOff>95250</xdr:colOff>
                    <xdr:row>35</xdr:row>
                    <xdr:rowOff>9525</xdr:rowOff>
                  </to>
                </anchor>
              </controlPr>
            </control>
          </mc:Choice>
        </mc:AlternateContent>
        <mc:AlternateContent xmlns:mc="http://schemas.openxmlformats.org/markup-compatibility/2006">
          <mc:Choice Requires="x14">
            <control shapeId="32865" r:id="rId100" name="Check Box 97">
              <controlPr defaultSize="0" autoFill="0" autoLine="0" autoPict="0">
                <anchor moveWithCells="1">
                  <from>
                    <xdr:col>29</xdr:col>
                    <xdr:colOff>190500</xdr:colOff>
                    <xdr:row>35</xdr:row>
                    <xdr:rowOff>0</xdr:rowOff>
                  </from>
                  <to>
                    <xdr:col>31</xdr:col>
                    <xdr:colOff>95250</xdr:colOff>
                    <xdr:row>36</xdr:row>
                    <xdr:rowOff>9525</xdr:rowOff>
                  </to>
                </anchor>
              </controlPr>
            </control>
          </mc:Choice>
        </mc:AlternateContent>
        <mc:AlternateContent xmlns:mc="http://schemas.openxmlformats.org/markup-compatibility/2006">
          <mc:Choice Requires="x14">
            <control shapeId="32866" r:id="rId101" name="Check Box 98">
              <controlPr defaultSize="0" autoFill="0" autoLine="0" autoPict="0">
                <anchor moveWithCells="1">
                  <from>
                    <xdr:col>29</xdr:col>
                    <xdr:colOff>190500</xdr:colOff>
                    <xdr:row>36</xdr:row>
                    <xdr:rowOff>0</xdr:rowOff>
                  </from>
                  <to>
                    <xdr:col>31</xdr:col>
                    <xdr:colOff>95250</xdr:colOff>
                    <xdr:row>37</xdr:row>
                    <xdr:rowOff>9525</xdr:rowOff>
                  </to>
                </anchor>
              </controlPr>
            </control>
          </mc:Choice>
        </mc:AlternateContent>
        <mc:AlternateContent xmlns:mc="http://schemas.openxmlformats.org/markup-compatibility/2006">
          <mc:Choice Requires="x14">
            <control shapeId="32867" r:id="rId102" name="Check Box 99">
              <controlPr defaultSize="0" autoFill="0" autoLine="0" autoPict="0">
                <anchor moveWithCells="1">
                  <from>
                    <xdr:col>29</xdr:col>
                    <xdr:colOff>190500</xdr:colOff>
                    <xdr:row>37</xdr:row>
                    <xdr:rowOff>0</xdr:rowOff>
                  </from>
                  <to>
                    <xdr:col>31</xdr:col>
                    <xdr:colOff>95250</xdr:colOff>
                    <xdr:row>38</xdr:row>
                    <xdr:rowOff>9525</xdr:rowOff>
                  </to>
                </anchor>
              </controlPr>
            </control>
          </mc:Choice>
        </mc:AlternateContent>
        <mc:AlternateContent xmlns:mc="http://schemas.openxmlformats.org/markup-compatibility/2006">
          <mc:Choice Requires="x14">
            <control shapeId="32868" r:id="rId103" name="Check Box 100">
              <controlPr defaultSize="0" autoFill="0" autoLine="0" autoPict="0">
                <anchor moveWithCells="1">
                  <from>
                    <xdr:col>29</xdr:col>
                    <xdr:colOff>190500</xdr:colOff>
                    <xdr:row>37</xdr:row>
                    <xdr:rowOff>0</xdr:rowOff>
                  </from>
                  <to>
                    <xdr:col>31</xdr:col>
                    <xdr:colOff>95250</xdr:colOff>
                    <xdr:row>38</xdr:row>
                    <xdr:rowOff>9525</xdr:rowOff>
                  </to>
                </anchor>
              </controlPr>
            </control>
          </mc:Choice>
        </mc:AlternateContent>
        <mc:AlternateContent xmlns:mc="http://schemas.openxmlformats.org/markup-compatibility/2006">
          <mc:Choice Requires="x14">
            <control shapeId="32869" r:id="rId104" name="Check Box 101">
              <controlPr defaultSize="0" autoFill="0" autoLine="0" autoPict="0">
                <anchor moveWithCells="1">
                  <from>
                    <xdr:col>29</xdr:col>
                    <xdr:colOff>190500</xdr:colOff>
                    <xdr:row>38</xdr:row>
                    <xdr:rowOff>0</xdr:rowOff>
                  </from>
                  <to>
                    <xdr:col>31</xdr:col>
                    <xdr:colOff>95250</xdr:colOff>
                    <xdr:row>39</xdr:row>
                    <xdr:rowOff>9525</xdr:rowOff>
                  </to>
                </anchor>
              </controlPr>
            </control>
          </mc:Choice>
        </mc:AlternateContent>
        <mc:AlternateContent xmlns:mc="http://schemas.openxmlformats.org/markup-compatibility/2006">
          <mc:Choice Requires="x14">
            <control shapeId="32870" r:id="rId105" name="Check Box 102">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32871" r:id="rId106" name="Check Box 10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32872" r:id="rId107" name="Check Box 104">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32873" r:id="rId108" name="Check Box 105">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32874" r:id="rId109" name="Check Box 106">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32875" r:id="rId110" name="Check Box 107">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32876" r:id="rId111" name="Check Box 108">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32877" r:id="rId112" name="Check Box 109">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32878" r:id="rId113" name="Check Box 110">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32879" r:id="rId114" name="Check Box 111">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32880" r:id="rId115" name="Check Box 112">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32881" r:id="rId116" name="Check Box 113">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32882" r:id="rId117" name="Check Box 114">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32883" r:id="rId118" name="Check Box 115">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32884" r:id="rId119" name="Check Box 116">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5" r:id="rId120" name="Check Box 117">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6" r:id="rId121" name="Check Box 118">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7" r:id="rId122" name="Check Box 119">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8" r:id="rId123" name="Check Box 120">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9" r:id="rId124" name="Check Box 12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0" r:id="rId125" name="Check Box 122">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1" r:id="rId126" name="Check Box 123">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2" r:id="rId127" name="Check Box 124">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3" r:id="rId128" name="Check Box 125">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4" r:id="rId129" name="Check Box 126">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5" r:id="rId130" name="Check Box 127">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6" r:id="rId131" name="Check Box 128">
              <controlPr defaultSize="0" autoFill="0" autoLine="0" autoPict="0">
                <anchor moveWithCells="1">
                  <from>
                    <xdr:col>1</xdr:col>
                    <xdr:colOff>190500</xdr:colOff>
                    <xdr:row>9</xdr:row>
                    <xdr:rowOff>0</xdr:rowOff>
                  </from>
                  <to>
                    <xdr:col>3</xdr:col>
                    <xdr:colOff>95250</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824D2-1376-47A5-9C67-C1103458E53B}">
  <sheetPr>
    <tabColor rgb="FFFFFF00"/>
  </sheetPr>
  <dimension ref="B1:AS282"/>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18</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990"/>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991"/>
      <c r="AO5" s="992"/>
    </row>
    <row r="6" spans="2:41" ht="15.95" customHeight="1">
      <c r="B6" s="1017" t="s">
        <v>29</v>
      </c>
      <c r="C6" s="1020" t="s">
        <v>30</v>
      </c>
      <c r="D6" s="1021"/>
      <c r="E6" s="1021"/>
      <c r="F6" s="1022"/>
      <c r="G6" s="25" t="s">
        <v>31</v>
      </c>
      <c r="H6" s="26"/>
      <c r="I6" s="27"/>
      <c r="J6" s="26"/>
      <c r="K6" s="28"/>
      <c r="L6" s="1002" t="s">
        <v>32</v>
      </c>
      <c r="M6" s="1003"/>
      <c r="N6" s="1004"/>
      <c r="O6" s="1023" t="s">
        <v>33</v>
      </c>
      <c r="P6" s="1024"/>
      <c r="Q6" s="1024"/>
      <c r="R6" s="1025"/>
      <c r="S6" s="29" t="s">
        <v>0</v>
      </c>
      <c r="T6" s="30" t="s">
        <v>1265</v>
      </c>
      <c r="U6" s="30"/>
      <c r="V6" s="31"/>
      <c r="W6" s="30"/>
      <c r="X6" s="30"/>
      <c r="Y6" s="30"/>
      <c r="Z6" s="30"/>
      <c r="AA6" s="30"/>
      <c r="AB6" s="30"/>
      <c r="AC6" s="30"/>
      <c r="AD6" s="30"/>
      <c r="AE6" s="30"/>
      <c r="AF6" s="30"/>
      <c r="AG6" s="30"/>
      <c r="AH6" s="30"/>
      <c r="AI6" s="28"/>
      <c r="AJ6" s="32" t="s">
        <v>0</v>
      </c>
      <c r="AK6" s="30" t="s">
        <v>34</v>
      </c>
      <c r="AL6" s="30"/>
      <c r="AM6" s="30"/>
      <c r="AN6" s="33"/>
      <c r="AO6" s="16"/>
    </row>
    <row r="7" spans="2:41" ht="15.95" customHeight="1">
      <c r="B7" s="1018"/>
      <c r="C7" s="1026" t="s">
        <v>35</v>
      </c>
      <c r="D7" s="1027"/>
      <c r="E7" s="1027"/>
      <c r="F7" s="1028"/>
      <c r="G7" s="1029"/>
      <c r="H7" s="1030"/>
      <c r="I7" s="29" t="s">
        <v>4</v>
      </c>
      <c r="J7" s="37" t="s">
        <v>36</v>
      </c>
      <c r="K7" s="38"/>
      <c r="L7" s="1031" t="s">
        <v>37</v>
      </c>
      <c r="M7" s="1032"/>
      <c r="N7" s="1033"/>
      <c r="O7" s="1034" t="s">
        <v>38</v>
      </c>
      <c r="P7" s="1035"/>
      <c r="Q7" s="1035"/>
      <c r="R7" s="1036"/>
      <c r="S7" s="29" t="s">
        <v>0</v>
      </c>
      <c r="T7" s="44" t="s">
        <v>1266</v>
      </c>
      <c r="U7" s="45"/>
      <c r="V7" s="45"/>
      <c r="W7" s="45"/>
      <c r="X7" s="46"/>
      <c r="Y7" s="933" t="s">
        <v>0</v>
      </c>
      <c r="Z7" s="934" t="s">
        <v>1268</v>
      </c>
      <c r="AA7" s="44"/>
      <c r="AB7" s="44"/>
      <c r="AC7" s="44"/>
      <c r="AD7" s="44"/>
      <c r="AE7" s="44"/>
      <c r="AF7" s="44"/>
      <c r="AG7" s="44"/>
      <c r="AH7" s="44"/>
      <c r="AI7" s="47"/>
      <c r="AJ7" s="32" t="s">
        <v>0</v>
      </c>
      <c r="AK7" s="44" t="s">
        <v>39</v>
      </c>
      <c r="AL7" s="44"/>
      <c r="AM7" s="44"/>
      <c r="AN7" s="48"/>
      <c r="AO7" s="49"/>
    </row>
    <row r="8" spans="2:41" ht="15.95" customHeight="1">
      <c r="B8" s="1018"/>
      <c r="C8" s="1031" t="s">
        <v>40</v>
      </c>
      <c r="D8" s="1032"/>
      <c r="E8" s="1032"/>
      <c r="F8" s="1033"/>
      <c r="G8" s="931"/>
      <c r="H8" s="914"/>
      <c r="I8" s="29" t="s">
        <v>0</v>
      </c>
      <c r="J8" s="37" t="s">
        <v>41</v>
      </c>
      <c r="K8" s="38"/>
      <c r="L8" s="1037" t="s">
        <v>42</v>
      </c>
      <c r="M8" s="1038"/>
      <c r="N8" s="1039"/>
      <c r="O8" s="932"/>
      <c r="P8" s="42"/>
      <c r="Q8" s="42"/>
      <c r="R8" s="43"/>
      <c r="S8" s="29" t="s">
        <v>0</v>
      </c>
      <c r="T8" s="44" t="s">
        <v>1267</v>
      </c>
      <c r="U8" s="45"/>
      <c r="V8" s="45"/>
      <c r="W8" s="45"/>
      <c r="X8" s="46"/>
      <c r="Y8" s="933" t="s">
        <v>0</v>
      </c>
      <c r="Z8" s="934" t="s">
        <v>1269</v>
      </c>
      <c r="AA8" s="44"/>
      <c r="AB8" s="44"/>
      <c r="AC8" s="44"/>
      <c r="AD8" s="44"/>
      <c r="AE8" s="44"/>
      <c r="AF8" s="44"/>
      <c r="AG8" s="44"/>
      <c r="AH8" s="44"/>
      <c r="AI8" s="47"/>
      <c r="AJ8" s="929"/>
      <c r="AK8" s="44"/>
      <c r="AL8" s="44"/>
      <c r="AM8" s="44"/>
      <c r="AN8" s="923"/>
      <c r="AO8" s="49"/>
    </row>
    <row r="9" spans="2:41" ht="15.95" customHeight="1">
      <c r="B9" s="1018"/>
      <c r="G9" s="917"/>
      <c r="H9" s="47"/>
      <c r="I9" s="29" t="s">
        <v>0</v>
      </c>
      <c r="J9" s="37" t="s">
        <v>46</v>
      </c>
      <c r="K9" s="38"/>
      <c r="O9" s="53"/>
      <c r="P9" s="54"/>
      <c r="Q9" s="54"/>
      <c r="R9" s="55"/>
      <c r="S9" s="29" t="s">
        <v>0</v>
      </c>
      <c r="T9" s="56" t="s">
        <v>10</v>
      </c>
      <c r="U9" s="56"/>
      <c r="V9" s="56"/>
      <c r="W9" s="57" t="s">
        <v>43</v>
      </c>
      <c r="X9" s="1057"/>
      <c r="Y9" s="1057"/>
      <c r="Z9" s="1057"/>
      <c r="AA9" s="1057"/>
      <c r="AB9" s="1057"/>
      <c r="AC9" s="1057"/>
      <c r="AD9" s="1057"/>
      <c r="AE9" s="1057"/>
      <c r="AF9" s="1057"/>
      <c r="AG9" s="1057"/>
      <c r="AH9" s="1057"/>
      <c r="AI9" s="58" t="s">
        <v>44</v>
      </c>
      <c r="AJ9" s="32" t="s">
        <v>0</v>
      </c>
      <c r="AK9" s="1058"/>
      <c r="AL9" s="1058"/>
      <c r="AM9" s="1059"/>
      <c r="AN9" s="48"/>
      <c r="AO9" s="49"/>
    </row>
    <row r="10" spans="2:41" ht="15.95" customHeight="1">
      <c r="B10" s="1018"/>
      <c r="C10" s="32" t="s">
        <v>0</v>
      </c>
      <c r="D10" s="60" t="s">
        <v>45</v>
      </c>
      <c r="E10" s="44"/>
      <c r="F10" s="47"/>
      <c r="G10" s="44"/>
      <c r="H10" s="61"/>
      <c r="I10" s="29" t="s">
        <v>0</v>
      </c>
      <c r="J10" s="37" t="s">
        <v>51</v>
      </c>
      <c r="L10" s="917"/>
      <c r="M10" s="44"/>
      <c r="N10" s="47"/>
      <c r="O10" s="1040" t="s">
        <v>47</v>
      </c>
      <c r="P10" s="1041"/>
      <c r="Q10" s="1041"/>
      <c r="R10" s="1042"/>
      <c r="S10" s="62" t="s">
        <v>0</v>
      </c>
      <c r="T10" s="44" t="s">
        <v>48</v>
      </c>
      <c r="U10" s="44"/>
      <c r="V10" s="44"/>
      <c r="W10" s="44"/>
      <c r="X10" s="46"/>
      <c r="Y10" s="44"/>
      <c r="Z10" s="44"/>
      <c r="AA10" s="44"/>
      <c r="AB10" s="44"/>
      <c r="AC10" s="44"/>
      <c r="AD10" s="44"/>
      <c r="AE10" s="44"/>
      <c r="AF10" s="44"/>
      <c r="AG10" s="44"/>
      <c r="AH10" s="44"/>
      <c r="AI10" s="63" t="s">
        <v>49</v>
      </c>
      <c r="AN10" s="48"/>
      <c r="AO10" s="49"/>
    </row>
    <row r="11" spans="2:41" ht="15.95" customHeight="1">
      <c r="B11" s="1018"/>
      <c r="C11" s="1048" t="s">
        <v>50</v>
      </c>
      <c r="D11" s="1049"/>
      <c r="E11" s="1049"/>
      <c r="F11" s="1050"/>
      <c r="G11" s="64" t="s">
        <v>31</v>
      </c>
      <c r="H11" s="65"/>
      <c r="K11" s="38"/>
      <c r="L11" s="66"/>
      <c r="M11" s="44"/>
      <c r="N11" s="47"/>
      <c r="O11" s="41"/>
      <c r="P11" s="42"/>
      <c r="Q11" s="42"/>
      <c r="R11" s="43"/>
      <c r="S11" s="29" t="s">
        <v>0</v>
      </c>
      <c r="T11" s="44" t="s">
        <v>52</v>
      </c>
      <c r="U11" s="44"/>
      <c r="V11" s="44"/>
      <c r="W11" s="44"/>
      <c r="X11" s="46"/>
      <c r="Y11" s="44"/>
      <c r="Z11" s="44"/>
      <c r="AA11" s="44"/>
      <c r="AB11" s="44"/>
      <c r="AC11" s="44"/>
      <c r="AD11" s="44"/>
      <c r="AE11" s="44"/>
      <c r="AF11" s="44"/>
      <c r="AG11" s="44"/>
      <c r="AH11" s="40"/>
      <c r="AI11" s="44"/>
      <c r="AJ11" s="39"/>
      <c r="AK11" s="67"/>
      <c r="AL11" s="67"/>
      <c r="AM11" s="68"/>
      <c r="AN11" s="48"/>
      <c r="AO11" s="49"/>
    </row>
    <row r="12" spans="2:41" ht="15.95" customHeight="1">
      <c r="B12" s="1018"/>
      <c r="C12" s="1061" t="s">
        <v>53</v>
      </c>
      <c r="D12" s="1062"/>
      <c r="E12" s="1062"/>
      <c r="F12" s="1063"/>
      <c r="G12" s="1029"/>
      <c r="H12" s="1030"/>
      <c r="I12" s="48"/>
      <c r="L12" s="66"/>
      <c r="M12" s="44"/>
      <c r="N12" s="47"/>
      <c r="O12" s="72"/>
      <c r="P12" s="73"/>
      <c r="Q12" s="73"/>
      <c r="R12" s="74"/>
      <c r="S12" s="29" t="s">
        <v>0</v>
      </c>
      <c r="T12" s="44" t="s">
        <v>54</v>
      </c>
      <c r="U12" s="45"/>
      <c r="V12" s="45"/>
      <c r="W12" s="40" t="s">
        <v>43</v>
      </c>
      <c r="X12" s="1064"/>
      <c r="Y12" s="1064"/>
      <c r="Z12" s="1064"/>
      <c r="AA12" s="1064"/>
      <c r="AB12" s="1064"/>
      <c r="AC12" s="1064"/>
      <c r="AD12" s="1064"/>
      <c r="AE12" s="1064"/>
      <c r="AF12" s="1064"/>
      <c r="AG12" s="1064"/>
      <c r="AH12" s="1064"/>
      <c r="AI12" s="38" t="s">
        <v>44</v>
      </c>
      <c r="AJ12" s="39"/>
      <c r="AK12" s="44"/>
      <c r="AL12" s="44"/>
      <c r="AM12" s="44"/>
      <c r="AN12" s="48"/>
      <c r="AO12" s="49"/>
    </row>
    <row r="13" spans="2:41" ht="15.95" customHeight="1">
      <c r="B13" s="1018"/>
      <c r="C13" s="1031" t="s">
        <v>55</v>
      </c>
      <c r="D13" s="1032"/>
      <c r="E13" s="1032"/>
      <c r="F13" s="1033"/>
      <c r="G13" s="48"/>
      <c r="H13" s="75"/>
      <c r="L13" s="66"/>
      <c r="M13" s="44"/>
      <c r="N13" s="47"/>
      <c r="O13" s="53"/>
      <c r="P13" s="54"/>
      <c r="Q13" s="54"/>
      <c r="R13" s="55"/>
      <c r="S13" s="29" t="s">
        <v>0</v>
      </c>
      <c r="T13" s="56" t="s">
        <v>10</v>
      </c>
      <c r="U13" s="56"/>
      <c r="V13" s="56"/>
      <c r="W13" s="57" t="s">
        <v>43</v>
      </c>
      <c r="X13" s="1060"/>
      <c r="Y13" s="1060"/>
      <c r="Z13" s="1060"/>
      <c r="AA13" s="1060"/>
      <c r="AB13" s="1060"/>
      <c r="AC13" s="1060"/>
      <c r="AD13" s="1060"/>
      <c r="AE13" s="1060"/>
      <c r="AF13" s="1060"/>
      <c r="AG13" s="1060"/>
      <c r="AH13" s="1060"/>
      <c r="AI13" s="58" t="s">
        <v>44</v>
      </c>
      <c r="AJ13" s="39"/>
      <c r="AK13" s="44"/>
      <c r="AL13" s="44"/>
      <c r="AM13" s="44"/>
      <c r="AN13" s="48"/>
      <c r="AO13" s="49"/>
    </row>
    <row r="14" spans="2:41" ht="15.95" customHeight="1">
      <c r="B14" s="1018"/>
      <c r="C14" s="32" t="s">
        <v>0</v>
      </c>
      <c r="D14" s="60" t="s">
        <v>45</v>
      </c>
      <c r="E14" s="44"/>
      <c r="F14" s="47"/>
      <c r="G14" s="48"/>
      <c r="H14" s="75"/>
      <c r="L14" s="66"/>
      <c r="M14" s="44"/>
      <c r="N14" s="47"/>
      <c r="O14" s="1040" t="s">
        <v>56</v>
      </c>
      <c r="P14" s="1041"/>
      <c r="Q14" s="1041"/>
      <c r="R14" s="1042"/>
      <c r="S14" s="62" t="s">
        <v>0</v>
      </c>
      <c r="T14" s="44" t="s">
        <v>52</v>
      </c>
      <c r="U14" s="44"/>
      <c r="V14" s="44"/>
      <c r="W14" s="44"/>
      <c r="X14" s="46"/>
      <c r="Y14" s="44"/>
      <c r="Z14" s="44"/>
      <c r="AA14" s="44"/>
      <c r="AB14" s="44"/>
      <c r="AC14" s="44"/>
      <c r="AD14" s="44"/>
      <c r="AE14" s="44"/>
      <c r="AF14" s="44"/>
      <c r="AG14" s="44"/>
      <c r="AH14" s="40"/>
      <c r="AI14" s="47"/>
      <c r="AJ14" s="39"/>
      <c r="AK14" s="44"/>
      <c r="AL14" s="44"/>
      <c r="AM14" s="44"/>
      <c r="AN14" s="48"/>
      <c r="AO14" s="49"/>
    </row>
    <row r="15" spans="2:41" ht="15.95" customHeight="1">
      <c r="B15" s="1018"/>
      <c r="C15" s="76" t="s">
        <v>0</v>
      </c>
      <c r="D15" s="77" t="s">
        <v>57</v>
      </c>
      <c r="F15" s="78"/>
      <c r="G15" s="79"/>
      <c r="H15" s="78"/>
      <c r="L15" s="66"/>
      <c r="M15" s="44"/>
      <c r="N15" s="47"/>
      <c r="O15" s="41"/>
      <c r="P15" s="42"/>
      <c r="Q15" s="42"/>
      <c r="R15" s="42"/>
      <c r="S15" s="32" t="s">
        <v>0</v>
      </c>
      <c r="T15" s="44" t="s">
        <v>54</v>
      </c>
      <c r="U15" s="45"/>
      <c r="V15" s="45"/>
      <c r="W15" s="40" t="s">
        <v>43</v>
      </c>
      <c r="X15" s="1064"/>
      <c r="Y15" s="1064"/>
      <c r="Z15" s="1064"/>
      <c r="AA15" s="1064"/>
      <c r="AB15" s="1064"/>
      <c r="AC15" s="1064"/>
      <c r="AD15" s="1064"/>
      <c r="AE15" s="1064"/>
      <c r="AF15" s="1064"/>
      <c r="AG15" s="1064"/>
      <c r="AH15" s="1064"/>
      <c r="AI15" s="38" t="s">
        <v>44</v>
      </c>
      <c r="AJ15" s="39"/>
      <c r="AK15" s="44"/>
      <c r="AL15" s="44"/>
      <c r="AM15" s="44"/>
      <c r="AN15" s="48"/>
      <c r="AO15" s="49"/>
    </row>
    <row r="16" spans="2:41" ht="15.95" customHeight="1">
      <c r="B16" s="1018"/>
      <c r="C16" s="1067" t="s">
        <v>58</v>
      </c>
      <c r="D16" s="1068"/>
      <c r="E16" s="1068"/>
      <c r="F16" s="1069"/>
      <c r="G16" s="945" t="s">
        <v>0</v>
      </c>
      <c r="H16" s="80"/>
      <c r="I16" s="81"/>
      <c r="J16" s="82"/>
      <c r="K16" s="38"/>
      <c r="L16" s="66"/>
      <c r="M16" s="44"/>
      <c r="N16" s="47"/>
      <c r="O16" s="83"/>
      <c r="P16" s="84"/>
      <c r="Q16" s="84"/>
      <c r="R16" s="84"/>
      <c r="S16" s="32" t="s">
        <v>0</v>
      </c>
      <c r="T16" s="44" t="s">
        <v>10</v>
      </c>
      <c r="U16" s="44"/>
      <c r="V16" s="44"/>
      <c r="W16" s="40" t="s">
        <v>43</v>
      </c>
      <c r="X16" s="1064"/>
      <c r="Y16" s="1064"/>
      <c r="Z16" s="1064"/>
      <c r="AA16" s="1064"/>
      <c r="AB16" s="1064"/>
      <c r="AC16" s="1064"/>
      <c r="AD16" s="1064"/>
      <c r="AE16" s="1064"/>
      <c r="AF16" s="1064"/>
      <c r="AG16" s="1064"/>
      <c r="AH16" s="1064"/>
      <c r="AI16" s="38" t="s">
        <v>44</v>
      </c>
      <c r="AJ16" s="39"/>
      <c r="AK16" s="44"/>
      <c r="AL16" s="44"/>
      <c r="AM16" s="44"/>
      <c r="AN16" s="48"/>
      <c r="AO16" s="49"/>
    </row>
    <row r="17" spans="2:45" ht="15.95" customHeight="1">
      <c r="B17" s="1018"/>
      <c r="C17" s="946" t="s">
        <v>59</v>
      </c>
      <c r="F17" s="75"/>
      <c r="G17" s="1070" t="s">
        <v>60</v>
      </c>
      <c r="H17" s="1071"/>
      <c r="I17" s="81"/>
      <c r="J17" s="82"/>
      <c r="K17" s="38"/>
      <c r="L17" s="66"/>
      <c r="M17" s="44"/>
      <c r="N17" s="47"/>
      <c r="O17" s="87"/>
      <c r="P17" s="88"/>
      <c r="Q17" s="88"/>
      <c r="R17" s="89"/>
      <c r="S17" s="90"/>
      <c r="T17" s="56"/>
      <c r="U17" s="56"/>
      <c r="V17" s="56"/>
      <c r="W17" s="57"/>
      <c r="X17" s="1072"/>
      <c r="Y17" s="1072"/>
      <c r="Z17" s="1072"/>
      <c r="AA17" s="1072"/>
      <c r="AB17" s="1072"/>
      <c r="AC17" s="1072"/>
      <c r="AD17" s="1072"/>
      <c r="AE17" s="1072"/>
      <c r="AF17" s="1072"/>
      <c r="AG17" s="1072"/>
      <c r="AH17" s="1072"/>
      <c r="AI17" s="58"/>
      <c r="AJ17" s="39"/>
      <c r="AK17" s="44"/>
      <c r="AL17" s="44"/>
      <c r="AM17" s="44"/>
      <c r="AN17" s="48"/>
      <c r="AO17" s="49"/>
    </row>
    <row r="18" spans="2:45" ht="15.95" customHeight="1">
      <c r="B18" s="1018"/>
      <c r="C18" s="917"/>
      <c r="D18" s="44"/>
      <c r="E18" s="44"/>
      <c r="F18" s="47"/>
      <c r="G18" s="29" t="s">
        <v>0</v>
      </c>
      <c r="H18" s="40"/>
      <c r="I18" s="81"/>
      <c r="J18" s="82"/>
      <c r="K18" s="38"/>
      <c r="L18" s="66"/>
      <c r="M18" s="44"/>
      <c r="N18" s="47"/>
      <c r="O18" s="1043" t="s">
        <v>61</v>
      </c>
      <c r="P18" s="1044"/>
      <c r="Q18" s="1044"/>
      <c r="R18" s="1045"/>
      <c r="S18" s="62" t="s">
        <v>0</v>
      </c>
      <c r="T18" s="44" t="s">
        <v>62</v>
      </c>
      <c r="U18" s="37"/>
      <c r="V18" s="44"/>
      <c r="W18" s="40"/>
      <c r="X18" s="37"/>
      <c r="Y18" s="37"/>
      <c r="Z18" s="40"/>
      <c r="AA18" s="37"/>
      <c r="AB18" s="37"/>
      <c r="AC18" s="40"/>
      <c r="AD18" s="92"/>
      <c r="AE18" s="92"/>
      <c r="AF18" s="92"/>
      <c r="AG18" s="92"/>
      <c r="AH18" s="92"/>
      <c r="AI18" s="38"/>
      <c r="AJ18" s="39"/>
      <c r="AK18" s="67"/>
      <c r="AL18" s="67"/>
      <c r="AM18" s="68"/>
      <c r="AN18" s="48"/>
      <c r="AO18" s="49"/>
    </row>
    <row r="19" spans="2:45" ht="15.95" customHeight="1">
      <c r="B19" s="1018"/>
      <c r="C19" s="917"/>
      <c r="D19" s="44"/>
      <c r="E19" s="44"/>
      <c r="F19" s="47"/>
      <c r="G19" s="29"/>
      <c r="H19" s="40"/>
      <c r="I19" s="916"/>
      <c r="J19" s="82"/>
      <c r="K19" s="38"/>
      <c r="L19" s="917"/>
      <c r="M19" s="44"/>
      <c r="N19" s="47"/>
      <c r="O19" s="935"/>
      <c r="P19" s="243"/>
      <c r="Q19" s="243"/>
      <c r="R19" s="243"/>
      <c r="S19" s="924"/>
      <c r="T19" s="934" t="s">
        <v>8</v>
      </c>
      <c r="U19" s="936" t="s">
        <v>1270</v>
      </c>
      <c r="V19" s="44"/>
      <c r="W19" s="40"/>
      <c r="X19" s="37"/>
      <c r="Y19" s="37"/>
      <c r="Z19" s="40"/>
      <c r="AA19" s="37"/>
      <c r="AB19" s="37"/>
      <c r="AC19" s="40"/>
      <c r="AD19" s="92"/>
      <c r="AE19" s="92"/>
      <c r="AF19" s="92"/>
      <c r="AG19" s="92"/>
      <c r="AH19" s="92"/>
      <c r="AI19" s="38"/>
      <c r="AJ19" s="924"/>
      <c r="AK19" s="67"/>
      <c r="AL19" s="67"/>
      <c r="AM19" s="68"/>
      <c r="AN19" s="923"/>
      <c r="AO19" s="49"/>
    </row>
    <row r="20" spans="2:45" ht="15.95" customHeight="1">
      <c r="B20" s="1018"/>
      <c r="C20" s="917"/>
      <c r="D20" s="44"/>
      <c r="E20" s="44"/>
      <c r="F20" s="47"/>
      <c r="G20" s="29"/>
      <c r="H20" s="40"/>
      <c r="I20" s="916"/>
      <c r="J20" s="82"/>
      <c r="K20" s="38"/>
      <c r="L20" s="917"/>
      <c r="M20" s="44"/>
      <c r="N20" s="47"/>
      <c r="O20" s="935"/>
      <c r="P20" s="243"/>
      <c r="Q20" s="243"/>
      <c r="R20" s="243"/>
      <c r="S20" s="924"/>
      <c r="T20" s="933" t="s">
        <v>0</v>
      </c>
      <c r="U20" s="936" t="s">
        <v>1271</v>
      </c>
      <c r="V20" s="44"/>
      <c r="W20" s="40"/>
      <c r="X20" s="37"/>
      <c r="Y20" s="37"/>
      <c r="Z20" s="40"/>
      <c r="AA20" s="37"/>
      <c r="AB20" s="37"/>
      <c r="AC20" s="40"/>
      <c r="AD20" s="92"/>
      <c r="AE20" s="92"/>
      <c r="AF20" s="92"/>
      <c r="AG20" s="92"/>
      <c r="AH20" s="92"/>
      <c r="AI20" s="38"/>
      <c r="AJ20" s="924"/>
      <c r="AK20" s="67"/>
      <c r="AL20" s="67"/>
      <c r="AM20" s="68"/>
      <c r="AN20" s="923"/>
      <c r="AO20" s="49"/>
    </row>
    <row r="21" spans="2:45" ht="15.95" customHeight="1">
      <c r="B21" s="1018"/>
      <c r="C21" s="917"/>
      <c r="D21" s="44"/>
      <c r="E21" s="44"/>
      <c r="F21" s="47"/>
      <c r="G21" s="29"/>
      <c r="H21" s="40"/>
      <c r="I21" s="916"/>
      <c r="J21" s="82"/>
      <c r="K21" s="38"/>
      <c r="L21" s="917"/>
      <c r="M21" s="44"/>
      <c r="N21" s="47"/>
      <c r="O21" s="935"/>
      <c r="P21" s="243"/>
      <c r="Q21" s="243"/>
      <c r="R21" s="243"/>
      <c r="S21" s="924"/>
      <c r="T21" s="933" t="s">
        <v>0</v>
      </c>
      <c r="U21" s="936" t="s">
        <v>1273</v>
      </c>
      <c r="V21" s="44"/>
      <c r="W21" s="40"/>
      <c r="X21" s="37"/>
      <c r="Y21" s="37"/>
      <c r="Z21" s="40"/>
      <c r="AA21" s="37"/>
      <c r="AB21" s="37"/>
      <c r="AC21" s="40"/>
      <c r="AD21" s="92"/>
      <c r="AE21" s="92"/>
      <c r="AF21" s="92"/>
      <c r="AG21" s="92"/>
      <c r="AH21" s="92"/>
      <c r="AI21" s="38"/>
      <c r="AJ21" s="924"/>
      <c r="AK21" s="67"/>
      <c r="AL21" s="67"/>
      <c r="AM21" s="68"/>
      <c r="AN21" s="923"/>
      <c r="AO21" s="49"/>
    </row>
    <row r="22" spans="2:45" ht="15.95" customHeight="1">
      <c r="B22" s="1018"/>
      <c r="C22" s="917"/>
      <c r="D22" s="44"/>
      <c r="E22" s="44"/>
      <c r="F22" s="47"/>
      <c r="G22" s="29"/>
      <c r="H22" s="40"/>
      <c r="I22" s="916"/>
      <c r="J22" s="82"/>
      <c r="K22" s="38"/>
      <c r="L22" s="917"/>
      <c r="M22" s="44"/>
      <c r="N22" s="47"/>
      <c r="O22" s="935"/>
      <c r="P22" s="243"/>
      <c r="Q22" s="243"/>
      <c r="R22" s="243"/>
      <c r="S22" s="924"/>
      <c r="T22" s="933" t="s">
        <v>0</v>
      </c>
      <c r="U22" s="936" t="s">
        <v>1272</v>
      </c>
      <c r="V22" s="44"/>
      <c r="W22" s="40"/>
      <c r="X22" s="37"/>
      <c r="Y22" s="37"/>
      <c r="Z22" s="40"/>
      <c r="AA22" s="37"/>
      <c r="AB22" s="37"/>
      <c r="AC22" s="40"/>
      <c r="AD22" s="92"/>
      <c r="AE22" s="92"/>
      <c r="AF22" s="92"/>
      <c r="AG22" s="92"/>
      <c r="AH22" s="92"/>
      <c r="AI22" s="38"/>
      <c r="AJ22" s="924"/>
      <c r="AK22" s="67"/>
      <c r="AL22" s="67"/>
      <c r="AM22" s="68"/>
      <c r="AN22" s="923"/>
      <c r="AO22" s="49"/>
    </row>
    <row r="23" spans="2:45" ht="15.95" customHeight="1">
      <c r="B23" s="1018"/>
      <c r="C23" s="93"/>
      <c r="D23" s="94"/>
      <c r="E23" s="94"/>
      <c r="F23" s="947"/>
      <c r="G23" s="1046" t="s">
        <v>10</v>
      </c>
      <c r="H23" s="1047"/>
      <c r="I23" s="81"/>
      <c r="J23" s="82"/>
      <c r="K23" s="38"/>
      <c r="L23" s="66"/>
      <c r="M23" s="44"/>
      <c r="N23" s="47"/>
      <c r="O23" s="97"/>
      <c r="P23" s="98"/>
      <c r="Q23" s="98"/>
      <c r="R23" s="98"/>
      <c r="S23" s="76" t="s">
        <v>0</v>
      </c>
      <c r="T23" s="56" t="s">
        <v>63</v>
      </c>
      <c r="U23" s="99"/>
      <c r="V23" s="56"/>
      <c r="W23" s="57"/>
      <c r="X23" s="99"/>
      <c r="Y23" s="99"/>
      <c r="Z23" s="57"/>
      <c r="AA23" s="99"/>
      <c r="AB23" s="99"/>
      <c r="AC23" s="57"/>
      <c r="AD23" s="100"/>
      <c r="AE23" s="100"/>
      <c r="AF23" s="100"/>
      <c r="AG23" s="100"/>
      <c r="AH23" s="100"/>
      <c r="AI23" s="58"/>
      <c r="AJ23" s="39"/>
      <c r="AK23" s="67"/>
      <c r="AL23" s="67"/>
      <c r="AM23" s="68"/>
      <c r="AN23" s="48"/>
      <c r="AO23" s="49"/>
    </row>
    <row r="24" spans="2:45" ht="15.95" customHeight="1">
      <c r="B24" s="1018"/>
      <c r="C24" s="1048" t="s">
        <v>64</v>
      </c>
      <c r="D24" s="1049"/>
      <c r="E24" s="1049"/>
      <c r="F24" s="1050"/>
      <c r="G24" s="64" t="s">
        <v>31</v>
      </c>
      <c r="H24" s="75"/>
      <c r="I24" s="48"/>
      <c r="K24" s="38"/>
      <c r="L24" s="66"/>
      <c r="M24" s="44"/>
      <c r="N24" s="47"/>
      <c r="O24" s="1051" t="s">
        <v>65</v>
      </c>
      <c r="P24" s="1052"/>
      <c r="Q24" s="1052"/>
      <c r="R24" s="1053"/>
      <c r="S24" s="62" t="s">
        <v>0</v>
      </c>
      <c r="T24" s="56" t="s">
        <v>66</v>
      </c>
      <c r="U24" s="101"/>
      <c r="V24" s="101"/>
      <c r="W24" s="101"/>
      <c r="X24" s="101"/>
      <c r="Y24" s="101"/>
      <c r="Z24" s="101"/>
      <c r="AA24" s="101"/>
      <c r="AB24" s="101"/>
      <c r="AC24" s="101"/>
      <c r="AD24" s="101"/>
      <c r="AE24" s="102"/>
      <c r="AF24" s="102"/>
      <c r="AG24" s="102"/>
      <c r="AH24" s="102"/>
      <c r="AI24" s="103"/>
      <c r="AJ24" s="90"/>
      <c r="AK24" s="56"/>
      <c r="AL24" s="56"/>
      <c r="AM24" s="56"/>
      <c r="AN24" s="923"/>
      <c r="AO24" s="49"/>
      <c r="AP24" s="105"/>
      <c r="AS24" s="7" t="s">
        <v>67</v>
      </c>
    </row>
    <row r="25" spans="2:45" ht="15.95" customHeight="1">
      <c r="B25" s="1018"/>
      <c r="C25" s="1054" t="s">
        <v>68</v>
      </c>
      <c r="D25" s="1055"/>
      <c r="E25" s="1055"/>
      <c r="F25" s="1056"/>
      <c r="G25" s="1029"/>
      <c r="H25" s="1030"/>
      <c r="I25" s="81"/>
      <c r="J25" s="37"/>
      <c r="K25" s="38"/>
      <c r="L25" s="1078" t="s">
        <v>69</v>
      </c>
      <c r="M25" s="1079"/>
      <c r="N25" s="1080"/>
      <c r="O25" s="1081" t="s">
        <v>70</v>
      </c>
      <c r="P25" s="1082"/>
      <c r="Q25" s="1082"/>
      <c r="R25" s="1083"/>
      <c r="S25" s="106" t="s">
        <v>71</v>
      </c>
      <c r="T25" s="107"/>
      <c r="U25" s="107"/>
      <c r="V25" s="107"/>
      <c r="W25" s="107"/>
      <c r="X25" s="107"/>
      <c r="Y25" s="108"/>
      <c r="Z25" s="108"/>
      <c r="AA25" s="108"/>
      <c r="AB25" s="108"/>
      <c r="AC25" s="108"/>
      <c r="AI25" s="109"/>
      <c r="AJ25" s="32" t="s">
        <v>0</v>
      </c>
      <c r="AK25" s="44" t="s">
        <v>72</v>
      </c>
      <c r="AL25" s="44"/>
      <c r="AM25" s="44"/>
      <c r="AN25" s="48"/>
      <c r="AO25" s="49"/>
      <c r="AP25" s="105"/>
    </row>
    <row r="26" spans="2:45" ht="15.95" customHeight="1">
      <c r="B26" s="1018"/>
      <c r="C26" s="66"/>
      <c r="D26" s="60"/>
      <c r="E26" s="44"/>
      <c r="F26" s="47"/>
      <c r="G26" s="44"/>
      <c r="H26" s="38"/>
      <c r="I26" s="81"/>
      <c r="J26" s="37"/>
      <c r="K26" s="38"/>
      <c r="L26" s="1084" t="s">
        <v>73</v>
      </c>
      <c r="M26" s="1085"/>
      <c r="N26" s="1086"/>
      <c r="O26" s="113" t="s">
        <v>74</v>
      </c>
      <c r="P26" s="114"/>
      <c r="Q26" s="114"/>
      <c r="R26" s="115"/>
      <c r="S26" s="32" t="s">
        <v>0</v>
      </c>
      <c r="T26" s="1032" t="s">
        <v>69</v>
      </c>
      <c r="U26" s="1032"/>
      <c r="AA26" s="116"/>
      <c r="AC26" s="117" t="s">
        <v>75</v>
      </c>
      <c r="AD26" s="1077"/>
      <c r="AE26" s="1077"/>
      <c r="AF26" s="1077"/>
      <c r="AG26" s="116" t="s">
        <v>76</v>
      </c>
      <c r="AH26" s="116"/>
      <c r="AI26" s="116"/>
      <c r="AJ26" s="32" t="s">
        <v>0</v>
      </c>
      <c r="AK26" s="1058"/>
      <c r="AL26" s="1058"/>
      <c r="AM26" s="1059"/>
      <c r="AN26" s="48"/>
      <c r="AO26" s="49"/>
    </row>
    <row r="27" spans="2:45" ht="15.95" customHeight="1">
      <c r="B27" s="1018"/>
      <c r="C27" s="66"/>
      <c r="D27" s="60"/>
      <c r="E27" s="44"/>
      <c r="F27" s="47"/>
      <c r="G27" s="44"/>
      <c r="H27" s="38"/>
      <c r="I27" s="82"/>
      <c r="J27" s="37"/>
      <c r="K27" s="38"/>
      <c r="L27" s="110"/>
      <c r="M27" s="111"/>
      <c r="N27" s="112"/>
      <c r="O27" s="113"/>
      <c r="P27" s="114"/>
      <c r="Q27" s="114"/>
      <c r="R27" s="115"/>
      <c r="S27" s="32" t="s">
        <v>0</v>
      </c>
      <c r="T27" s="1032" t="s">
        <v>77</v>
      </c>
      <c r="U27" s="1032"/>
      <c r="AC27" s="117" t="s">
        <v>75</v>
      </c>
      <c r="AD27" s="1077"/>
      <c r="AE27" s="1077"/>
      <c r="AF27" s="1077"/>
      <c r="AG27" s="116" t="s">
        <v>78</v>
      </c>
      <c r="AH27" s="116"/>
      <c r="AI27" s="116"/>
      <c r="AJ27" s="32"/>
      <c r="AK27" s="59"/>
      <c r="AL27" s="59"/>
      <c r="AM27" s="59"/>
      <c r="AN27" s="48"/>
      <c r="AO27" s="49"/>
    </row>
    <row r="28" spans="2:45" ht="15.95" customHeight="1">
      <c r="B28" s="1018"/>
      <c r="C28" s="66"/>
      <c r="D28" s="60"/>
      <c r="E28" s="44"/>
      <c r="F28" s="47"/>
      <c r="G28" s="44"/>
      <c r="H28" s="38"/>
      <c r="I28" s="82"/>
      <c r="J28" s="37"/>
      <c r="K28" s="38"/>
      <c r="L28" s="110"/>
      <c r="M28" s="111"/>
      <c r="N28" s="112"/>
      <c r="O28" s="113"/>
      <c r="P28" s="114"/>
      <c r="Q28" s="114"/>
      <c r="R28" s="115"/>
      <c r="S28" s="32" t="s">
        <v>0</v>
      </c>
      <c r="T28" s="37" t="s">
        <v>79</v>
      </c>
      <c r="U28" s="40"/>
      <c r="V28" s="117"/>
      <c r="W28" s="118"/>
      <c r="X28" s="118"/>
      <c r="Y28" s="116"/>
      <c r="Z28" s="116"/>
      <c r="AA28" s="116"/>
      <c r="AB28" s="40"/>
      <c r="AC28" s="117" t="s">
        <v>75</v>
      </c>
      <c r="AD28" s="1077"/>
      <c r="AE28" s="1077"/>
      <c r="AF28" s="1077"/>
      <c r="AG28" s="116" t="s">
        <v>76</v>
      </c>
      <c r="AH28" s="116"/>
      <c r="AI28" s="116"/>
      <c r="AJ28" s="32"/>
      <c r="AK28" s="59"/>
      <c r="AL28" s="59"/>
      <c r="AM28" s="59"/>
      <c r="AN28" s="48"/>
      <c r="AO28" s="49"/>
    </row>
    <row r="29" spans="2:45" ht="15.95" customHeight="1">
      <c r="B29" s="1018"/>
      <c r="C29" s="76" t="s">
        <v>0</v>
      </c>
      <c r="D29" s="1065" t="s">
        <v>57</v>
      </c>
      <c r="E29" s="1065"/>
      <c r="F29" s="1066"/>
      <c r="G29" s="102"/>
      <c r="H29" s="103"/>
      <c r="I29" s="82"/>
      <c r="J29" s="37"/>
      <c r="K29" s="38"/>
      <c r="L29" s="110"/>
      <c r="M29" s="111"/>
      <c r="N29" s="112"/>
      <c r="O29" s="113"/>
      <c r="P29" s="114"/>
      <c r="Q29" s="114"/>
      <c r="R29" s="115"/>
      <c r="S29" s="32" t="s">
        <v>0</v>
      </c>
      <c r="T29" s="119" t="s">
        <v>80</v>
      </c>
      <c r="W29" s="120"/>
      <c r="X29" s="120"/>
      <c r="Z29" s="121"/>
      <c r="AA29" s="91"/>
      <c r="AB29" s="91"/>
      <c r="AC29" s="117" t="s">
        <v>75</v>
      </c>
      <c r="AD29" s="1073"/>
      <c r="AE29" s="1073"/>
      <c r="AF29" s="1073"/>
      <c r="AG29" s="116" t="s">
        <v>78</v>
      </c>
      <c r="AH29" s="116"/>
      <c r="AI29" s="58"/>
      <c r="AJ29" s="39"/>
      <c r="AK29" s="67"/>
      <c r="AL29" s="67"/>
      <c r="AM29" s="67"/>
      <c r="AN29" s="48"/>
      <c r="AO29" s="49"/>
    </row>
    <row r="30" spans="2:45" ht="15.95" customHeight="1">
      <c r="B30" s="1018"/>
      <c r="C30" s="1048" t="s">
        <v>81</v>
      </c>
      <c r="D30" s="1049"/>
      <c r="E30" s="1049"/>
      <c r="F30" s="1050"/>
      <c r="G30" s="122" t="s">
        <v>31</v>
      </c>
      <c r="H30" s="109"/>
      <c r="I30" s="81"/>
      <c r="J30" s="37"/>
      <c r="K30" s="38"/>
      <c r="L30" s="66"/>
      <c r="M30" s="44"/>
      <c r="N30" s="47"/>
      <c r="O30" s="123"/>
      <c r="P30" s="124"/>
      <c r="Q30" s="124"/>
      <c r="R30" s="125"/>
      <c r="S30" s="126"/>
      <c r="T30" s="1074"/>
      <c r="U30" s="1074"/>
      <c r="V30" s="127"/>
      <c r="W30" s="1075"/>
      <c r="X30" s="1075"/>
      <c r="Y30" s="107"/>
      <c r="Z30" s="107"/>
      <c r="AA30" s="129"/>
      <c r="AB30" s="129"/>
      <c r="AC30" s="129"/>
      <c r="AD30" s="129"/>
      <c r="AE30" s="129"/>
      <c r="AF30" s="129"/>
      <c r="AG30" s="129"/>
      <c r="AH30" s="129"/>
      <c r="AI30" s="80"/>
      <c r="AJ30" s="39"/>
      <c r="AK30" s="44"/>
      <c r="AL30" s="44"/>
      <c r="AM30" s="44"/>
      <c r="AN30" s="48"/>
      <c r="AO30" s="49"/>
    </row>
    <row r="31" spans="2:45" ht="15.95" customHeight="1">
      <c r="B31" s="1018"/>
      <c r="C31" s="85" t="s">
        <v>82</v>
      </c>
      <c r="F31" s="44"/>
      <c r="G31" s="1029"/>
      <c r="H31" s="1030"/>
      <c r="I31" s="81"/>
      <c r="J31" s="37"/>
      <c r="K31" s="38"/>
      <c r="L31" s="66"/>
      <c r="M31" s="44"/>
      <c r="N31" s="47"/>
      <c r="O31" s="130" t="s">
        <v>83</v>
      </c>
      <c r="P31" s="131"/>
      <c r="Q31" s="131"/>
      <c r="R31" s="132"/>
      <c r="S31" s="85" t="s">
        <v>84</v>
      </c>
      <c r="T31" s="116"/>
      <c r="U31" s="116"/>
      <c r="V31" s="116"/>
      <c r="W31" s="116"/>
      <c r="X31" s="116"/>
      <c r="Y31" s="116"/>
      <c r="Z31" s="116"/>
      <c r="AA31" s="116"/>
      <c r="AB31" s="116"/>
      <c r="AC31" s="116"/>
      <c r="AD31" s="116"/>
      <c r="AE31" s="116"/>
      <c r="AF31" s="116"/>
      <c r="AG31" s="116"/>
      <c r="AH31" s="116"/>
      <c r="AI31" s="133"/>
      <c r="AJ31" s="39"/>
      <c r="AK31" s="44"/>
      <c r="AL31" s="44"/>
      <c r="AM31" s="44"/>
      <c r="AN31" s="48"/>
      <c r="AO31" s="49"/>
    </row>
    <row r="32" spans="2:45" ht="15.95" customHeight="1">
      <c r="B32" s="1018"/>
      <c r="C32" s="32" t="s">
        <v>0</v>
      </c>
      <c r="D32" s="60" t="s">
        <v>85</v>
      </c>
      <c r="E32" s="44"/>
      <c r="G32" s="66"/>
      <c r="H32" s="38"/>
      <c r="I32" s="48"/>
      <c r="K32" s="75"/>
      <c r="L32" s="66"/>
      <c r="M32" s="44"/>
      <c r="N32" s="47"/>
      <c r="O32" s="130" t="s">
        <v>86</v>
      </c>
      <c r="P32" s="131"/>
      <c r="Q32" s="131"/>
      <c r="R32" s="132"/>
      <c r="S32" s="90"/>
      <c r="T32" s="57"/>
      <c r="U32" s="57" t="s">
        <v>43</v>
      </c>
      <c r="V32" s="1076"/>
      <c r="W32" s="1076"/>
      <c r="X32" s="1076"/>
      <c r="Y32" s="1076"/>
      <c r="Z32" s="1076"/>
      <c r="AA32" s="1076"/>
      <c r="AB32" s="1076"/>
      <c r="AC32" s="1076"/>
      <c r="AD32" s="1076"/>
      <c r="AE32" s="1076"/>
      <c r="AF32" s="1076"/>
      <c r="AG32" s="1076"/>
      <c r="AH32" s="1076"/>
      <c r="AI32" s="58" t="s">
        <v>44</v>
      </c>
      <c r="AJ32" s="39"/>
      <c r="AK32" s="67"/>
      <c r="AL32" s="67"/>
      <c r="AM32" s="68"/>
      <c r="AN32" s="48"/>
      <c r="AO32" s="49"/>
    </row>
    <row r="33" spans="2:41" ht="15.95" customHeight="1">
      <c r="B33" s="1018"/>
      <c r="C33" s="76" t="s">
        <v>0</v>
      </c>
      <c r="D33" s="1065" t="s">
        <v>57</v>
      </c>
      <c r="E33" s="1065"/>
      <c r="F33" s="1066"/>
      <c r="G33" s="79"/>
      <c r="H33" s="103"/>
      <c r="I33" s="48"/>
      <c r="K33" s="75"/>
      <c r="L33" s="66"/>
      <c r="M33" s="44"/>
      <c r="N33" s="44"/>
      <c r="O33" s="130"/>
      <c r="P33" s="131"/>
      <c r="Q33" s="131"/>
      <c r="R33" s="132"/>
      <c r="S33" s="39"/>
      <c r="T33" s="40"/>
      <c r="U33" s="40"/>
      <c r="V33" s="134"/>
      <c r="W33" s="134"/>
      <c r="X33" s="134"/>
      <c r="Y33" s="134"/>
      <c r="Z33" s="134"/>
      <c r="AA33" s="134"/>
      <c r="AB33" s="134"/>
      <c r="AC33" s="134"/>
      <c r="AD33" s="134"/>
      <c r="AE33" s="134"/>
      <c r="AF33" s="134"/>
      <c r="AG33" s="134"/>
      <c r="AH33" s="134"/>
      <c r="AI33" s="38"/>
      <c r="AJ33" s="39"/>
      <c r="AK33" s="67"/>
      <c r="AL33" s="67"/>
      <c r="AM33" s="67"/>
      <c r="AN33" s="48"/>
      <c r="AO33" s="49"/>
    </row>
    <row r="34" spans="2:41" ht="15.95" customHeight="1">
      <c r="B34" s="1018"/>
      <c r="C34" s="135" t="s">
        <v>87</v>
      </c>
      <c r="D34" s="107"/>
      <c r="E34" s="107"/>
      <c r="F34" s="109"/>
      <c r="G34" s="85" t="s">
        <v>88</v>
      </c>
      <c r="H34" s="116"/>
      <c r="I34" s="81"/>
      <c r="J34" s="82"/>
      <c r="K34" s="38"/>
      <c r="L34" s="48"/>
      <c r="O34" s="130"/>
      <c r="P34" s="131"/>
      <c r="Q34" s="131"/>
      <c r="R34" s="132"/>
      <c r="S34" s="32" t="s">
        <v>0</v>
      </c>
      <c r="T34" s="44" t="s">
        <v>89</v>
      </c>
      <c r="U34" s="136"/>
      <c r="V34" s="136"/>
      <c r="W34" s="136"/>
      <c r="X34" s="136"/>
      <c r="Y34" s="136"/>
      <c r="Z34" s="136"/>
      <c r="AA34" s="136"/>
      <c r="AB34" s="136"/>
      <c r="AC34" s="136"/>
      <c r="AD34" s="136"/>
      <c r="AI34" s="75"/>
      <c r="AJ34" s="39"/>
      <c r="AK34" s="44"/>
      <c r="AL34" s="44"/>
      <c r="AM34" s="44"/>
      <c r="AN34" s="48"/>
      <c r="AO34" s="49"/>
    </row>
    <row r="35" spans="2:41" ht="15.95" customHeight="1">
      <c r="B35" s="1018"/>
      <c r="C35" s="85" t="s">
        <v>90</v>
      </c>
      <c r="D35" s="116"/>
      <c r="E35" s="116"/>
      <c r="F35" s="75"/>
      <c r="G35" s="116" t="s">
        <v>91</v>
      </c>
      <c r="H35" s="116"/>
      <c r="I35" s="81"/>
      <c r="J35" s="82"/>
      <c r="K35" s="38"/>
      <c r="L35" s="1087"/>
      <c r="M35" s="1088"/>
      <c r="N35" s="1089"/>
      <c r="O35" s="137"/>
      <c r="P35" s="138"/>
      <c r="Q35" s="138"/>
      <c r="R35" s="139"/>
      <c r="S35" s="1090" t="s">
        <v>92</v>
      </c>
      <c r="T35" s="1091"/>
      <c r="U35" s="57" t="s">
        <v>43</v>
      </c>
      <c r="V35" s="1076"/>
      <c r="W35" s="1076"/>
      <c r="X35" s="1076"/>
      <c r="Y35" s="1076"/>
      <c r="Z35" s="1076"/>
      <c r="AA35" s="1076"/>
      <c r="AB35" s="1076"/>
      <c r="AC35" s="1076"/>
      <c r="AD35" s="1076"/>
      <c r="AE35" s="1076"/>
      <c r="AF35" s="1076"/>
      <c r="AG35" s="1076"/>
      <c r="AH35" s="1076"/>
      <c r="AI35" s="58" t="s">
        <v>44</v>
      </c>
      <c r="AJ35" s="39"/>
      <c r="AK35" s="44"/>
      <c r="AL35" s="44"/>
      <c r="AM35" s="44"/>
      <c r="AN35" s="923"/>
      <c r="AO35" s="49"/>
    </row>
    <row r="36" spans="2:41" ht="15.95" customHeight="1">
      <c r="B36" s="1018"/>
      <c r="C36" s="85" t="s">
        <v>93</v>
      </c>
      <c r="D36" s="116"/>
      <c r="E36" s="116"/>
      <c r="F36" s="75"/>
      <c r="G36" s="116" t="s">
        <v>94</v>
      </c>
      <c r="H36" s="116"/>
      <c r="I36" s="48"/>
      <c r="K36" s="75"/>
      <c r="L36" s="1092" t="s">
        <v>47</v>
      </c>
      <c r="M36" s="1093"/>
      <c r="N36" s="1094"/>
      <c r="O36" s="140" t="s">
        <v>95</v>
      </c>
      <c r="P36" s="141"/>
      <c r="Q36" s="141"/>
      <c r="R36" s="142"/>
      <c r="S36" s="62" t="s">
        <v>0</v>
      </c>
      <c r="T36" s="44" t="s">
        <v>96</v>
      </c>
      <c r="U36" s="40"/>
      <c r="V36" s="143"/>
      <c r="W36" s="143"/>
      <c r="X36" s="143"/>
      <c r="Y36" s="143"/>
      <c r="Z36" s="143"/>
      <c r="AA36" s="143"/>
      <c r="AB36" s="143"/>
      <c r="AC36" s="143"/>
      <c r="AD36" s="143"/>
      <c r="AE36" s="143"/>
      <c r="AF36" s="143"/>
      <c r="AG36" s="143"/>
      <c r="AH36" s="143"/>
      <c r="AI36" s="38" t="s">
        <v>44</v>
      </c>
      <c r="AJ36" s="62" t="s">
        <v>0</v>
      </c>
      <c r="AK36" s="144" t="s">
        <v>97</v>
      </c>
      <c r="AL36" s="144"/>
      <c r="AM36" s="145"/>
      <c r="AN36" s="923"/>
      <c r="AO36" s="49"/>
    </row>
    <row r="37" spans="2:41" ht="15.95" customHeight="1">
      <c r="B37" s="1018"/>
      <c r="C37" s="85" t="s">
        <v>83</v>
      </c>
      <c r="D37" s="116"/>
      <c r="E37" s="116"/>
      <c r="F37" s="75"/>
      <c r="G37" s="116" t="s">
        <v>98</v>
      </c>
      <c r="H37" s="116"/>
      <c r="I37" s="48"/>
      <c r="K37" s="75"/>
      <c r="L37" s="1085" t="s">
        <v>99</v>
      </c>
      <c r="M37" s="1085"/>
      <c r="N37" s="1086"/>
      <c r="O37" s="1037" t="s">
        <v>100</v>
      </c>
      <c r="P37" s="1038"/>
      <c r="Q37" s="1038"/>
      <c r="R37" s="1039"/>
      <c r="S37" s="110" t="s">
        <v>8</v>
      </c>
      <c r="T37" s="116" t="s">
        <v>101</v>
      </c>
      <c r="U37" s="116"/>
      <c r="V37" s="116"/>
      <c r="W37" s="116"/>
      <c r="X37" s="116"/>
      <c r="Y37" s="116"/>
      <c r="Z37" s="111" t="s">
        <v>43</v>
      </c>
      <c r="AA37" s="1099"/>
      <c r="AB37" s="1099"/>
      <c r="AC37" s="1099"/>
      <c r="AD37" s="1099"/>
      <c r="AE37" s="1099"/>
      <c r="AF37" s="1099"/>
      <c r="AG37" s="1099"/>
      <c r="AH37" s="1099"/>
      <c r="AI37" s="112" t="s">
        <v>44</v>
      </c>
      <c r="AJ37" s="32" t="s">
        <v>0</v>
      </c>
      <c r="AK37" s="1058"/>
      <c r="AL37" s="1058"/>
      <c r="AM37" s="1059"/>
      <c r="AN37" s="48"/>
      <c r="AO37" s="49"/>
    </row>
    <row r="38" spans="2:41" ht="15.95" customHeight="1">
      <c r="B38" s="1018"/>
      <c r="C38" s="148" t="s">
        <v>86</v>
      </c>
      <c r="D38" s="116"/>
      <c r="E38" s="116"/>
      <c r="F38" s="75"/>
      <c r="G38" s="116" t="s">
        <v>102</v>
      </c>
      <c r="H38" s="116"/>
      <c r="I38" s="48"/>
      <c r="K38" s="75"/>
      <c r="O38" s="48"/>
      <c r="S38" s="149" t="s">
        <v>8</v>
      </c>
      <c r="T38" s="121" t="s">
        <v>103</v>
      </c>
      <c r="U38" s="121"/>
      <c r="V38" s="121"/>
      <c r="W38" s="121"/>
      <c r="X38" s="121"/>
      <c r="Y38" s="121"/>
      <c r="Z38" s="150" t="s">
        <v>43</v>
      </c>
      <c r="AA38" s="1101"/>
      <c r="AB38" s="1101"/>
      <c r="AC38" s="1101"/>
      <c r="AD38" s="1101"/>
      <c r="AE38" s="1101"/>
      <c r="AF38" s="1101"/>
      <c r="AG38" s="1101"/>
      <c r="AH38" s="1101"/>
      <c r="AI38" s="151" t="s">
        <v>44</v>
      </c>
      <c r="AN38" s="48"/>
      <c r="AO38" s="49"/>
    </row>
    <row r="39" spans="2:41" ht="15.95" customHeight="1">
      <c r="B39" s="1018"/>
      <c r="C39" s="106" t="s">
        <v>104</v>
      </c>
      <c r="D39" s="107"/>
      <c r="E39" s="108"/>
      <c r="F39" s="109"/>
      <c r="G39" s="85"/>
      <c r="H39" s="133"/>
      <c r="I39" s="82"/>
      <c r="J39" s="82"/>
      <c r="K39" s="38"/>
      <c r="L39" s="1037"/>
      <c r="M39" s="1038"/>
      <c r="N39" s="1039"/>
      <c r="O39" s="85"/>
      <c r="P39" s="116"/>
      <c r="Q39" s="116"/>
      <c r="R39" s="133"/>
      <c r="S39" s="62" t="s">
        <v>0</v>
      </c>
      <c r="T39" s="44" t="s">
        <v>105</v>
      </c>
      <c r="U39" s="116"/>
      <c r="V39" s="116"/>
      <c r="W39" s="152" t="s">
        <v>106</v>
      </c>
      <c r="X39" s="1100"/>
      <c r="Y39" s="1100"/>
      <c r="Z39" s="1100"/>
      <c r="AA39" s="1100"/>
      <c r="AB39" s="1100"/>
      <c r="AC39" s="1100"/>
      <c r="AD39" s="1100"/>
      <c r="AE39" s="1100"/>
      <c r="AF39" s="1100"/>
      <c r="AG39" s="1100"/>
      <c r="AH39" s="1100"/>
      <c r="AI39" s="112" t="s">
        <v>44</v>
      </c>
      <c r="AN39" s="48"/>
      <c r="AO39" s="49"/>
    </row>
    <row r="40" spans="2:41" ht="15.95" customHeight="1">
      <c r="B40" s="1018"/>
      <c r="C40" s="85" t="s">
        <v>107</v>
      </c>
      <c r="D40" s="116"/>
      <c r="F40" s="75"/>
      <c r="G40" s="85"/>
      <c r="H40" s="133"/>
      <c r="I40" s="82"/>
      <c r="J40" s="82"/>
      <c r="K40" s="38"/>
      <c r="L40" s="50"/>
      <c r="M40" s="51"/>
      <c r="N40" s="52"/>
      <c r="O40" s="1037"/>
      <c r="P40" s="1038"/>
      <c r="Q40" s="1038"/>
      <c r="R40" s="1039"/>
      <c r="S40" s="110"/>
      <c r="T40" s="1032" t="s">
        <v>108</v>
      </c>
      <c r="U40" s="1032"/>
      <c r="V40" s="117" t="s">
        <v>75</v>
      </c>
      <c r="W40" s="1102"/>
      <c r="X40" s="1102"/>
      <c r="Y40" s="1102"/>
      <c r="Z40" s="1102"/>
      <c r="AA40" s="1102"/>
      <c r="AB40" s="1102"/>
      <c r="AC40" s="1102"/>
      <c r="AD40" s="1102"/>
      <c r="AE40" s="1102"/>
      <c r="AF40" s="1102"/>
      <c r="AG40" s="1102"/>
      <c r="AH40" s="116" t="s">
        <v>109</v>
      </c>
      <c r="AJ40" s="39"/>
      <c r="AK40" s="44"/>
      <c r="AL40" s="44"/>
      <c r="AM40" s="44"/>
      <c r="AN40" s="48"/>
      <c r="AO40" s="49"/>
    </row>
    <row r="41" spans="2:41" ht="15.95" customHeight="1" thickBot="1">
      <c r="B41" s="1019"/>
      <c r="C41" s="153" t="s">
        <v>110</v>
      </c>
      <c r="D41" s="154"/>
      <c r="E41" s="155"/>
      <c r="F41" s="156"/>
      <c r="G41" s="157"/>
      <c r="H41" s="156"/>
      <c r="I41" s="155"/>
      <c r="J41" s="155"/>
      <c r="K41" s="156"/>
      <c r="L41" s="158"/>
      <c r="M41" s="159"/>
      <c r="N41" s="160"/>
      <c r="O41" s="1095"/>
      <c r="P41" s="1096"/>
      <c r="Q41" s="1096"/>
      <c r="R41" s="1097"/>
      <c r="S41" s="158"/>
      <c r="T41" s="1013" t="s">
        <v>111</v>
      </c>
      <c r="U41" s="1013"/>
      <c r="V41" s="161" t="s">
        <v>75</v>
      </c>
      <c r="W41" s="1098"/>
      <c r="X41" s="1098"/>
      <c r="Y41" s="1098"/>
      <c r="Z41" s="1098"/>
      <c r="AA41" s="1098"/>
      <c r="AB41" s="1098"/>
      <c r="AC41" s="1098"/>
      <c r="AD41" s="1098"/>
      <c r="AE41" s="1098"/>
      <c r="AF41" s="1098"/>
      <c r="AG41" s="1098"/>
      <c r="AH41" s="162" t="s">
        <v>112</v>
      </c>
      <c r="AI41" s="160"/>
      <c r="AJ41" s="21"/>
      <c r="AK41" s="154"/>
      <c r="AL41" s="154"/>
      <c r="AM41" s="154"/>
      <c r="AN41" s="158"/>
      <c r="AO41" s="163"/>
    </row>
    <row r="42" spans="2:41" ht="15.95" customHeight="1">
      <c r="B42" s="164"/>
      <c r="C42" s="165"/>
      <c r="D42" s="165"/>
      <c r="E42" s="165"/>
      <c r="F42" s="165"/>
      <c r="G42" s="166"/>
      <c r="H42" s="165"/>
      <c r="I42" s="166"/>
      <c r="J42" s="166"/>
      <c r="K42" s="165"/>
      <c r="L42" s="165"/>
      <c r="M42" s="165"/>
      <c r="N42" s="165"/>
      <c r="O42" s="165"/>
      <c r="P42" s="165"/>
      <c r="Q42" s="165"/>
      <c r="R42" s="165"/>
      <c r="S42" s="165"/>
      <c r="T42" s="165"/>
      <c r="U42" s="165"/>
      <c r="V42" s="165"/>
      <c r="W42" s="165"/>
      <c r="X42" s="165"/>
      <c r="Y42" s="165"/>
      <c r="Z42" s="165"/>
      <c r="AA42" s="165"/>
      <c r="AB42" s="165"/>
      <c r="AC42" s="13"/>
      <c r="AD42" s="13"/>
      <c r="AE42" s="13"/>
      <c r="AF42" s="13"/>
      <c r="AG42" s="13"/>
      <c r="AH42" s="13"/>
      <c r="AI42" s="13"/>
      <c r="AJ42" s="13"/>
      <c r="AK42" s="13"/>
      <c r="AL42" s="13"/>
      <c r="AM42" s="165"/>
    </row>
    <row r="43" spans="2:41" ht="15.95" customHeight="1">
      <c r="B43" s="164"/>
      <c r="C43" s="165"/>
      <c r="D43" s="165"/>
      <c r="E43" s="165"/>
      <c r="F43" s="165"/>
      <c r="G43" s="166"/>
      <c r="H43" s="165"/>
      <c r="I43" s="166"/>
      <c r="J43" s="166"/>
      <c r="K43" s="165"/>
      <c r="L43" s="165"/>
      <c r="M43" s="165"/>
      <c r="N43" s="165"/>
      <c r="O43" s="165"/>
      <c r="P43" s="165"/>
      <c r="Q43" s="165"/>
      <c r="R43" s="165"/>
    </row>
    <row r="44" spans="2:41" ht="15.95" customHeight="1">
      <c r="B44" s="164"/>
      <c r="C44" s="165"/>
      <c r="D44" s="165"/>
      <c r="E44" s="165"/>
      <c r="F44" s="165"/>
      <c r="G44" s="166"/>
      <c r="H44" s="165"/>
      <c r="I44" s="166"/>
      <c r="J44" s="166"/>
      <c r="K44" s="165"/>
      <c r="L44" s="165"/>
      <c r="M44" s="165"/>
      <c r="N44" s="165"/>
      <c r="O44" s="165"/>
      <c r="P44" s="165"/>
      <c r="Q44" s="165"/>
      <c r="R44" s="165"/>
    </row>
    <row r="45" spans="2:41" ht="15.95" customHeight="1">
      <c r="B45" s="164"/>
      <c r="C45" s="165"/>
      <c r="D45" s="165"/>
      <c r="E45" s="165"/>
      <c r="F45" s="165"/>
      <c r="G45" s="166"/>
      <c r="H45" s="165"/>
      <c r="I45" s="166"/>
      <c r="J45" s="166"/>
      <c r="K45" s="165"/>
      <c r="L45" s="165"/>
      <c r="M45" s="165"/>
      <c r="N45" s="165"/>
      <c r="O45" s="165"/>
      <c r="P45" s="165"/>
      <c r="Q45" s="165"/>
      <c r="R45" s="165"/>
      <c r="S45" s="165"/>
      <c r="T45" s="165"/>
      <c r="U45" s="165"/>
      <c r="V45" s="165"/>
      <c r="W45" s="165"/>
      <c r="X45" s="165"/>
      <c r="Y45" s="165"/>
      <c r="Z45" s="165"/>
      <c r="AA45" s="165"/>
      <c r="AB45" s="165"/>
      <c r="AC45" s="13"/>
      <c r="AD45" s="13"/>
      <c r="AE45" s="13"/>
      <c r="AF45" s="13"/>
      <c r="AG45" s="13"/>
      <c r="AH45" s="13"/>
      <c r="AI45" s="13"/>
      <c r="AJ45" s="13"/>
      <c r="AK45" s="13"/>
      <c r="AL45" s="13"/>
      <c r="AM45" s="165"/>
    </row>
    <row r="46" spans="2:41" ht="15.95" customHeight="1">
      <c r="B46" s="164"/>
      <c r="C46" s="165"/>
      <c r="D46" s="165"/>
      <c r="E46" s="165"/>
      <c r="F46" s="165"/>
      <c r="G46" s="166"/>
      <c r="H46" s="165"/>
      <c r="I46" s="166"/>
      <c r="J46" s="166"/>
      <c r="K46" s="165"/>
      <c r="L46" s="165"/>
      <c r="M46" s="165"/>
      <c r="N46" s="165"/>
      <c r="O46" s="165"/>
      <c r="P46" s="165"/>
      <c r="Q46" s="165"/>
      <c r="R46" s="165"/>
      <c r="S46" s="165"/>
      <c r="T46" s="165"/>
      <c r="U46" s="165"/>
      <c r="V46" s="165"/>
      <c r="W46" s="165"/>
      <c r="X46" s="165"/>
      <c r="Y46" s="165"/>
      <c r="Z46" s="165"/>
      <c r="AA46" s="165"/>
      <c r="AB46" s="165"/>
      <c r="AC46" s="13"/>
      <c r="AD46" s="13"/>
      <c r="AE46" s="13"/>
      <c r="AF46" s="13"/>
      <c r="AG46" s="13"/>
      <c r="AH46" s="13"/>
      <c r="AI46" s="13"/>
      <c r="AJ46" s="13"/>
      <c r="AK46" s="13"/>
      <c r="AL46" s="13"/>
      <c r="AM46" s="165"/>
    </row>
    <row r="47" spans="2:41" ht="15.95" customHeight="1">
      <c r="B47" s="164"/>
      <c r="C47" s="165"/>
      <c r="D47" s="165"/>
      <c r="E47" s="165"/>
      <c r="F47" s="165"/>
      <c r="G47" s="166"/>
      <c r="H47" s="165"/>
      <c r="I47" s="166"/>
      <c r="J47" s="166"/>
      <c r="K47" s="165"/>
      <c r="L47" s="165"/>
      <c r="M47" s="165"/>
      <c r="N47" s="165"/>
      <c r="O47" s="165"/>
      <c r="P47" s="165"/>
      <c r="Q47" s="165"/>
      <c r="R47" s="165"/>
      <c r="S47" s="165"/>
      <c r="T47" s="165"/>
      <c r="U47" s="165"/>
      <c r="V47" s="165"/>
      <c r="W47" s="165"/>
      <c r="X47" s="165"/>
      <c r="Y47" s="165"/>
      <c r="Z47" s="165"/>
      <c r="AA47" s="165"/>
      <c r="AB47" s="165"/>
      <c r="AC47" s="13"/>
      <c r="AD47" s="13"/>
      <c r="AE47" s="13"/>
      <c r="AF47" s="13"/>
      <c r="AG47" s="13"/>
      <c r="AH47" s="13"/>
      <c r="AI47" s="13"/>
      <c r="AJ47" s="13"/>
      <c r="AK47" s="13"/>
      <c r="AL47" s="13"/>
      <c r="AM47" s="165"/>
    </row>
    <row r="48" spans="2:41" ht="15.95" customHeight="1">
      <c r="B48" s="164"/>
      <c r="C48" s="165" t="s">
        <v>113</v>
      </c>
      <c r="D48" s="165"/>
      <c r="E48" s="165"/>
      <c r="F48" s="165"/>
      <c r="G48" s="166"/>
      <c r="H48" s="165"/>
      <c r="I48" s="166"/>
      <c r="J48" s="166"/>
      <c r="K48" s="165"/>
      <c r="L48" s="165"/>
      <c r="M48" s="165"/>
      <c r="N48" s="165"/>
      <c r="O48" s="165"/>
      <c r="P48" s="165"/>
      <c r="Q48" s="165"/>
      <c r="R48" s="165"/>
      <c r="S48" s="165"/>
      <c r="T48" s="165"/>
      <c r="U48" s="165"/>
      <c r="V48" s="165"/>
      <c r="W48" s="165"/>
      <c r="X48" s="165"/>
      <c r="Y48" s="165"/>
      <c r="Z48" s="165"/>
      <c r="AA48" s="165"/>
      <c r="AB48" s="165"/>
      <c r="AC48" s="13"/>
      <c r="AD48" s="13"/>
      <c r="AE48" s="13"/>
      <c r="AF48" s="13"/>
      <c r="AG48" s="13"/>
      <c r="AH48" s="13"/>
      <c r="AI48" s="13"/>
      <c r="AJ48" s="13"/>
      <c r="AK48" s="13"/>
      <c r="AL48" s="13"/>
      <c r="AM48" s="165"/>
    </row>
    <row r="49" spans="2:39" ht="15.95" customHeight="1">
      <c r="B49" s="164"/>
      <c r="C49" s="165" t="s">
        <v>114</v>
      </c>
      <c r="D49" s="165"/>
      <c r="E49" s="165"/>
      <c r="F49" s="165"/>
      <c r="G49" s="166"/>
      <c r="H49" s="165"/>
      <c r="I49" s="166"/>
      <c r="J49" s="166"/>
      <c r="K49" s="165"/>
      <c r="L49" s="165"/>
      <c r="M49" s="165"/>
      <c r="N49" s="165"/>
      <c r="O49" s="165"/>
      <c r="P49" s="165"/>
      <c r="Q49" s="165"/>
      <c r="R49" s="165"/>
      <c r="S49" s="165"/>
      <c r="T49" s="165"/>
      <c r="U49" s="165"/>
      <c r="V49" s="165"/>
      <c r="W49" s="165"/>
      <c r="X49" s="165"/>
      <c r="Y49" s="165"/>
      <c r="Z49" s="165"/>
      <c r="AA49" s="165"/>
      <c r="AB49" s="165"/>
      <c r="AC49" s="13"/>
      <c r="AD49" s="13"/>
      <c r="AE49" s="13"/>
      <c r="AF49" s="13"/>
      <c r="AG49" s="13"/>
      <c r="AH49" s="13"/>
      <c r="AI49" s="13"/>
      <c r="AJ49" s="13"/>
      <c r="AK49" s="13"/>
      <c r="AL49" s="13"/>
      <c r="AM49" s="165"/>
    </row>
    <row r="50" spans="2:39" ht="15.95" customHeight="1">
      <c r="B50" s="164"/>
      <c r="C50" s="165" t="s">
        <v>115</v>
      </c>
      <c r="D50" s="165"/>
      <c r="E50" s="165"/>
      <c r="F50" s="165"/>
      <c r="G50" s="166"/>
      <c r="H50" s="165"/>
      <c r="I50" s="166"/>
      <c r="J50" s="166"/>
      <c r="K50" s="165"/>
      <c r="L50" s="165"/>
      <c r="M50" s="165"/>
      <c r="N50" s="165"/>
      <c r="O50" s="165"/>
      <c r="P50" s="165"/>
      <c r="Q50" s="165"/>
      <c r="R50" s="165"/>
      <c r="S50" s="165"/>
      <c r="T50" s="165"/>
      <c r="U50" s="165"/>
      <c r="V50" s="165"/>
      <c r="W50" s="165"/>
      <c r="X50" s="165"/>
      <c r="Y50" s="165"/>
      <c r="Z50" s="165"/>
      <c r="AA50" s="165"/>
      <c r="AB50" s="165"/>
      <c r="AC50" s="13"/>
      <c r="AD50" s="13"/>
      <c r="AE50" s="13"/>
      <c r="AF50" s="13"/>
      <c r="AG50" s="13"/>
      <c r="AH50" s="13"/>
      <c r="AI50" s="13"/>
      <c r="AJ50" s="13"/>
      <c r="AK50" s="13"/>
      <c r="AL50" s="13"/>
      <c r="AM50" s="165"/>
    </row>
    <row r="51" spans="2:39" ht="15.95" customHeight="1">
      <c r="B51" s="164"/>
      <c r="C51" s="165" t="s">
        <v>116</v>
      </c>
      <c r="D51" s="165"/>
      <c r="E51" s="165"/>
      <c r="F51" s="165"/>
      <c r="G51" s="166"/>
      <c r="H51" s="165"/>
      <c r="I51" s="166"/>
      <c r="J51" s="166"/>
      <c r="K51" s="165"/>
      <c r="L51" s="165"/>
      <c r="M51" s="165"/>
      <c r="N51" s="165"/>
      <c r="O51" s="165"/>
      <c r="P51" s="165"/>
      <c r="Q51" s="165"/>
      <c r="R51" s="165"/>
      <c r="S51" s="165"/>
      <c r="T51" s="165"/>
      <c r="U51" s="165"/>
      <c r="V51" s="165"/>
      <c r="W51" s="165"/>
      <c r="X51" s="165"/>
      <c r="Y51" s="165"/>
      <c r="Z51" s="165"/>
      <c r="AA51" s="165"/>
      <c r="AB51" s="165"/>
      <c r="AC51" s="13"/>
      <c r="AD51" s="13"/>
      <c r="AE51" s="13"/>
      <c r="AF51" s="13"/>
      <c r="AG51" s="13"/>
      <c r="AH51" s="13"/>
      <c r="AI51" s="13"/>
      <c r="AJ51" s="13"/>
      <c r="AK51" s="13"/>
      <c r="AL51" s="13"/>
      <c r="AM51" s="165"/>
    </row>
    <row r="52" spans="2:39" ht="15.95" customHeight="1">
      <c r="B52" s="164"/>
      <c r="C52" s="165"/>
      <c r="D52" s="165"/>
      <c r="E52" s="165"/>
      <c r="F52" s="165"/>
      <c r="G52" s="166"/>
      <c r="H52" s="165"/>
      <c r="I52" s="166"/>
      <c r="J52" s="166"/>
      <c r="K52" s="165"/>
      <c r="L52" s="165"/>
      <c r="M52" s="165"/>
      <c r="N52" s="165"/>
      <c r="O52" s="165"/>
      <c r="P52" s="165"/>
      <c r="Q52" s="165"/>
      <c r="R52" s="165"/>
      <c r="S52" s="165"/>
      <c r="T52" s="165"/>
      <c r="U52" s="165"/>
      <c r="V52" s="165"/>
      <c r="W52" s="165"/>
      <c r="X52" s="165"/>
      <c r="Y52" s="165"/>
      <c r="Z52" s="165"/>
      <c r="AA52" s="165"/>
      <c r="AB52" s="165"/>
      <c r="AC52" s="13"/>
      <c r="AD52" s="13"/>
      <c r="AE52" s="13"/>
      <c r="AF52" s="13"/>
      <c r="AG52" s="13"/>
      <c r="AH52" s="13"/>
      <c r="AI52" s="13"/>
      <c r="AJ52" s="13"/>
      <c r="AK52" s="13"/>
      <c r="AL52" s="13"/>
      <c r="AM52" s="165"/>
    </row>
    <row r="53" spans="2:39" ht="15.95" customHeight="1">
      <c r="B53" s="164"/>
      <c r="C53" s="165"/>
      <c r="D53" s="165"/>
      <c r="E53" s="165"/>
      <c r="F53" s="165"/>
      <c r="G53" s="166"/>
      <c r="H53" s="165"/>
      <c r="I53" s="166"/>
      <c r="J53" s="166"/>
      <c r="K53" s="165"/>
      <c r="L53" s="165"/>
      <c r="M53" s="165"/>
      <c r="N53" s="165"/>
      <c r="O53" s="165"/>
      <c r="P53" s="165"/>
      <c r="Q53" s="165"/>
      <c r="R53" s="165"/>
      <c r="S53" s="165"/>
      <c r="T53" s="165"/>
      <c r="U53" s="165"/>
      <c r="V53" s="165"/>
      <c r="W53" s="165"/>
      <c r="X53" s="165"/>
      <c r="Y53" s="165"/>
      <c r="Z53" s="165"/>
      <c r="AA53" s="165"/>
      <c r="AB53" s="165"/>
      <c r="AC53" s="13"/>
      <c r="AD53" s="13"/>
      <c r="AE53" s="13"/>
      <c r="AF53" s="13"/>
      <c r="AG53" s="13"/>
      <c r="AH53" s="13"/>
      <c r="AI53" s="13"/>
      <c r="AJ53" s="13"/>
      <c r="AK53" s="13"/>
      <c r="AL53" s="13"/>
      <c r="AM53" s="165"/>
    </row>
    <row r="54" spans="2:39" ht="15.95" customHeight="1">
      <c r="B54" s="164"/>
      <c r="C54" s="165"/>
      <c r="D54" s="165"/>
      <c r="E54" s="165"/>
      <c r="F54" s="165"/>
      <c r="G54" s="166"/>
      <c r="H54" s="165"/>
      <c r="I54" s="166"/>
      <c r="J54" s="166"/>
      <c r="K54" s="165"/>
      <c r="L54" s="165"/>
      <c r="M54" s="165"/>
      <c r="N54" s="165"/>
      <c r="O54" s="165"/>
      <c r="P54" s="165"/>
      <c r="Q54" s="165"/>
      <c r="R54" s="165"/>
      <c r="S54" s="165"/>
      <c r="T54" s="165"/>
      <c r="U54" s="165"/>
      <c r="V54" s="165"/>
      <c r="W54" s="165"/>
      <c r="X54" s="165"/>
      <c r="Y54" s="165"/>
      <c r="Z54" s="165"/>
      <c r="AA54" s="165"/>
      <c r="AB54" s="165"/>
      <c r="AC54" s="13"/>
      <c r="AD54" s="13"/>
      <c r="AE54" s="13"/>
      <c r="AF54" s="13"/>
      <c r="AG54" s="13"/>
      <c r="AH54" s="13"/>
      <c r="AI54" s="13"/>
      <c r="AJ54" s="13"/>
      <c r="AK54" s="13"/>
      <c r="AL54" s="13"/>
      <c r="AM54" s="165"/>
    </row>
    <row r="55" spans="2:39" ht="15.95" customHeight="1">
      <c r="B55" s="164"/>
      <c r="C55" s="165"/>
      <c r="D55" s="165"/>
      <c r="E55" s="165"/>
      <c r="F55" s="165"/>
      <c r="G55" s="166"/>
      <c r="H55" s="165"/>
      <c r="I55" s="166"/>
      <c r="J55" s="166"/>
      <c r="K55" s="165"/>
      <c r="L55" s="165"/>
      <c r="M55" s="165"/>
      <c r="N55" s="165"/>
      <c r="O55" s="165"/>
      <c r="P55" s="165"/>
      <c r="Q55" s="165"/>
      <c r="R55" s="165"/>
      <c r="S55" s="165"/>
      <c r="T55" s="165"/>
      <c r="U55" s="165"/>
      <c r="V55" s="165"/>
      <c r="W55" s="165"/>
      <c r="X55" s="165"/>
      <c r="Y55" s="165"/>
      <c r="Z55" s="165"/>
      <c r="AA55" s="165"/>
      <c r="AB55" s="165"/>
      <c r="AC55" s="13"/>
      <c r="AD55" s="13"/>
      <c r="AE55" s="13"/>
      <c r="AF55" s="13"/>
      <c r="AG55" s="13"/>
      <c r="AH55" s="13"/>
      <c r="AI55" s="13"/>
      <c r="AJ55" s="13"/>
      <c r="AK55" s="13"/>
      <c r="AL55" s="13"/>
      <c r="AM55" s="165"/>
    </row>
    <row r="56" spans="2:39" ht="15.95" customHeight="1">
      <c r="B56" s="164"/>
      <c r="C56" s="165"/>
      <c r="D56" s="165"/>
      <c r="E56" s="165"/>
      <c r="F56" s="165"/>
      <c r="G56" s="166"/>
      <c r="H56" s="165"/>
      <c r="I56" s="166"/>
      <c r="J56" s="166"/>
      <c r="K56" s="165"/>
      <c r="L56" s="165"/>
      <c r="M56" s="165"/>
      <c r="N56" s="165"/>
      <c r="O56" s="165"/>
      <c r="P56" s="165"/>
      <c r="Q56" s="165"/>
      <c r="R56" s="165"/>
      <c r="S56" s="165"/>
      <c r="T56" s="165"/>
      <c r="U56" s="165"/>
      <c r="V56" s="165"/>
      <c r="W56" s="165"/>
      <c r="X56" s="165"/>
      <c r="Y56" s="165"/>
      <c r="Z56" s="165"/>
      <c r="AA56" s="165"/>
      <c r="AB56" s="165"/>
      <c r="AC56" s="13"/>
      <c r="AD56" s="13"/>
      <c r="AE56" s="13"/>
      <c r="AF56" s="13"/>
      <c r="AG56" s="13"/>
      <c r="AH56" s="13"/>
      <c r="AI56" s="13"/>
      <c r="AJ56" s="13"/>
      <c r="AK56" s="13"/>
      <c r="AL56" s="13"/>
      <c r="AM56" s="165"/>
    </row>
    <row r="57" spans="2:39" ht="15.95" customHeight="1">
      <c r="B57" s="164"/>
      <c r="C57" s="165"/>
      <c r="D57" s="165"/>
      <c r="E57" s="165"/>
      <c r="F57" s="165"/>
      <c r="G57" s="166"/>
      <c r="H57" s="165"/>
      <c r="I57" s="166"/>
      <c r="J57" s="166"/>
      <c r="K57" s="165"/>
      <c r="L57" s="165"/>
      <c r="M57" s="165"/>
      <c r="N57" s="165"/>
      <c r="O57" s="165"/>
      <c r="P57" s="165"/>
      <c r="Q57" s="165"/>
      <c r="R57" s="165"/>
      <c r="S57" s="165"/>
      <c r="T57" s="165"/>
      <c r="U57" s="165"/>
      <c r="V57" s="165"/>
      <c r="W57" s="165"/>
      <c r="X57" s="165"/>
      <c r="Y57" s="165"/>
      <c r="Z57" s="165"/>
      <c r="AA57" s="165"/>
      <c r="AB57" s="165"/>
      <c r="AC57" s="13"/>
      <c r="AD57" s="13"/>
      <c r="AE57" s="13"/>
      <c r="AF57" s="13"/>
      <c r="AG57" s="13"/>
      <c r="AH57" s="13"/>
      <c r="AI57" s="13"/>
      <c r="AJ57" s="13"/>
      <c r="AK57" s="13"/>
      <c r="AL57" s="13"/>
      <c r="AM57" s="165"/>
    </row>
    <row r="58" spans="2:39" ht="15.95" customHeight="1">
      <c r="B58" s="164"/>
      <c r="C58" s="165"/>
      <c r="D58" s="165"/>
      <c r="E58" s="165"/>
      <c r="F58" s="165"/>
      <c r="G58" s="166"/>
      <c r="H58" s="165"/>
      <c r="I58" s="166"/>
      <c r="J58" s="166"/>
      <c r="K58" s="165"/>
      <c r="L58" s="165"/>
      <c r="M58" s="165"/>
      <c r="N58" s="165"/>
      <c r="O58" s="165"/>
      <c r="P58" s="165"/>
      <c r="Q58" s="165"/>
      <c r="R58" s="165"/>
      <c r="S58" s="165"/>
      <c r="T58" s="165"/>
      <c r="U58" s="165"/>
      <c r="V58" s="165"/>
      <c r="W58" s="165"/>
      <c r="X58" s="165"/>
      <c r="Y58" s="165"/>
      <c r="Z58" s="165"/>
      <c r="AA58" s="165"/>
      <c r="AB58" s="165"/>
      <c r="AC58" s="13"/>
      <c r="AD58" s="13"/>
      <c r="AE58" s="13"/>
      <c r="AF58" s="13"/>
      <c r="AG58" s="13"/>
      <c r="AH58" s="13"/>
      <c r="AI58" s="13"/>
      <c r="AJ58" s="13"/>
      <c r="AK58" s="13"/>
      <c r="AL58" s="13"/>
      <c r="AM58" s="165"/>
    </row>
    <row r="59" spans="2:39" ht="15.95" customHeight="1">
      <c r="B59" s="164"/>
      <c r="C59" s="165"/>
      <c r="D59" s="165"/>
      <c r="E59" s="165"/>
      <c r="F59" s="165"/>
      <c r="G59" s="166"/>
      <c r="H59" s="165"/>
      <c r="I59" s="166"/>
      <c r="J59" s="166"/>
      <c r="K59" s="165"/>
      <c r="L59" s="165"/>
      <c r="M59" s="165"/>
      <c r="N59" s="165"/>
      <c r="O59" s="165"/>
      <c r="P59" s="165"/>
      <c r="Q59" s="165"/>
      <c r="R59" s="165"/>
      <c r="S59" s="165"/>
      <c r="T59" s="165"/>
      <c r="U59" s="165"/>
      <c r="V59" s="165"/>
      <c r="W59" s="165"/>
      <c r="X59" s="165"/>
      <c r="Y59" s="165"/>
      <c r="Z59" s="165"/>
      <c r="AA59" s="165"/>
      <c r="AB59" s="165"/>
      <c r="AC59" s="13"/>
      <c r="AD59" s="13"/>
      <c r="AE59" s="13"/>
      <c r="AF59" s="13"/>
      <c r="AG59" s="13"/>
      <c r="AH59" s="13"/>
      <c r="AI59" s="13"/>
      <c r="AJ59" s="13"/>
      <c r="AK59" s="13"/>
      <c r="AL59" s="13"/>
      <c r="AM59" s="165"/>
    </row>
    <row r="60" spans="2:39" ht="15.95" customHeight="1">
      <c r="B60" s="164"/>
      <c r="C60" s="165"/>
      <c r="D60" s="165"/>
      <c r="E60" s="165"/>
      <c r="F60" s="165"/>
      <c r="G60" s="166"/>
      <c r="H60" s="165"/>
      <c r="I60" s="166"/>
      <c r="J60" s="166"/>
      <c r="K60" s="165"/>
      <c r="L60" s="165"/>
      <c r="M60" s="165"/>
      <c r="N60" s="165"/>
      <c r="O60" s="165"/>
      <c r="P60" s="165"/>
      <c r="Q60" s="165"/>
      <c r="R60" s="165"/>
      <c r="S60" s="165"/>
      <c r="T60" s="165"/>
      <c r="U60" s="165"/>
      <c r="V60" s="165"/>
      <c r="W60" s="165"/>
      <c r="X60" s="165"/>
      <c r="Y60" s="165"/>
      <c r="Z60" s="165"/>
      <c r="AA60" s="165"/>
      <c r="AB60" s="165"/>
      <c r="AC60" s="13"/>
      <c r="AD60" s="13"/>
      <c r="AE60" s="13"/>
      <c r="AF60" s="13"/>
      <c r="AG60" s="13"/>
      <c r="AH60" s="13"/>
      <c r="AI60" s="13"/>
      <c r="AJ60" s="13"/>
      <c r="AK60" s="13"/>
      <c r="AL60" s="13"/>
      <c r="AM60" s="165"/>
    </row>
    <row r="61" spans="2:39" ht="15.95" customHeight="1">
      <c r="B61" s="164"/>
      <c r="C61" s="165"/>
      <c r="D61" s="165"/>
      <c r="E61" s="165"/>
      <c r="F61" s="165"/>
      <c r="G61" s="166"/>
      <c r="H61" s="165"/>
      <c r="I61" s="166"/>
      <c r="J61" s="166"/>
      <c r="K61" s="165"/>
      <c r="L61" s="165"/>
      <c r="M61" s="165"/>
      <c r="N61" s="165"/>
      <c r="O61" s="165"/>
      <c r="P61" s="165"/>
      <c r="Q61" s="165"/>
      <c r="R61" s="165"/>
      <c r="S61" s="165"/>
      <c r="T61" s="165"/>
      <c r="U61" s="165"/>
      <c r="V61" s="165"/>
      <c r="W61" s="165"/>
      <c r="X61" s="165"/>
      <c r="Y61" s="165"/>
      <c r="Z61" s="165"/>
      <c r="AA61" s="165"/>
      <c r="AB61" s="165"/>
      <c r="AC61" s="13"/>
      <c r="AD61" s="13"/>
      <c r="AE61" s="13"/>
      <c r="AF61" s="13"/>
      <c r="AG61" s="13"/>
      <c r="AH61" s="13"/>
      <c r="AI61" s="13"/>
      <c r="AJ61" s="13"/>
      <c r="AK61" s="13"/>
      <c r="AL61" s="13"/>
      <c r="AM61" s="165"/>
    </row>
    <row r="62" spans="2:39" ht="15.95" customHeight="1">
      <c r="B62" s="164"/>
      <c r="C62" s="165"/>
      <c r="D62" s="165"/>
      <c r="E62" s="165"/>
      <c r="F62" s="165"/>
      <c r="G62" s="166"/>
      <c r="H62" s="165"/>
      <c r="I62" s="166"/>
      <c r="J62" s="166"/>
      <c r="K62" s="165"/>
      <c r="L62" s="165"/>
      <c r="M62" s="165"/>
      <c r="N62" s="165"/>
      <c r="O62" s="165"/>
      <c r="P62" s="165"/>
      <c r="Q62" s="165"/>
      <c r="R62" s="165"/>
      <c r="S62" s="165"/>
      <c r="T62" s="165"/>
      <c r="U62" s="165"/>
      <c r="V62" s="165"/>
      <c r="W62" s="165"/>
      <c r="X62" s="165"/>
      <c r="Y62" s="165"/>
      <c r="Z62" s="165"/>
      <c r="AA62" s="165"/>
      <c r="AB62" s="165"/>
      <c r="AC62" s="13"/>
      <c r="AD62" s="13"/>
      <c r="AE62" s="13"/>
      <c r="AF62" s="13"/>
      <c r="AG62" s="13"/>
      <c r="AH62" s="13"/>
      <c r="AI62" s="13"/>
      <c r="AJ62" s="13"/>
      <c r="AK62" s="13"/>
      <c r="AL62" s="13"/>
      <c r="AM62" s="165"/>
    </row>
    <row r="63" spans="2:39" ht="15.95" customHeight="1">
      <c r="B63" s="164"/>
      <c r="C63" s="165"/>
      <c r="D63" s="165"/>
      <c r="E63" s="165"/>
      <c r="F63" s="165"/>
      <c r="G63" s="166"/>
      <c r="H63" s="165"/>
      <c r="I63" s="166"/>
      <c r="J63" s="166"/>
      <c r="K63" s="165"/>
      <c r="L63" s="165"/>
      <c r="M63" s="165"/>
      <c r="N63" s="165"/>
      <c r="O63" s="165"/>
      <c r="P63" s="165"/>
      <c r="Q63" s="165"/>
      <c r="R63" s="165"/>
      <c r="S63" s="165"/>
      <c r="T63" s="165"/>
      <c r="U63" s="165"/>
      <c r="V63" s="165"/>
      <c r="W63" s="165"/>
      <c r="X63" s="165"/>
      <c r="Y63" s="165"/>
      <c r="Z63" s="165"/>
      <c r="AA63" s="165"/>
      <c r="AB63" s="165"/>
      <c r="AC63" s="13"/>
      <c r="AD63" s="13"/>
      <c r="AE63" s="13"/>
      <c r="AF63" s="13"/>
      <c r="AG63" s="13"/>
      <c r="AH63" s="13"/>
      <c r="AI63" s="13"/>
      <c r="AJ63" s="13"/>
      <c r="AK63" s="13"/>
      <c r="AL63" s="13"/>
      <c r="AM63" s="165"/>
    </row>
    <row r="64" spans="2:39" ht="15.95" customHeight="1">
      <c r="B64" s="164"/>
      <c r="C64" s="165"/>
      <c r="D64" s="165"/>
      <c r="E64" s="165"/>
      <c r="F64" s="165"/>
      <c r="G64" s="166"/>
      <c r="H64" s="165"/>
      <c r="I64" s="166"/>
      <c r="J64" s="166"/>
      <c r="K64" s="165"/>
      <c r="L64" s="165"/>
      <c r="M64" s="165"/>
      <c r="N64" s="165"/>
      <c r="O64" s="165"/>
      <c r="P64" s="165"/>
      <c r="Q64" s="165"/>
      <c r="R64" s="165"/>
      <c r="S64" s="165"/>
      <c r="T64" s="165"/>
      <c r="U64" s="165"/>
      <c r="V64" s="165"/>
      <c r="W64" s="165"/>
      <c r="X64" s="165"/>
      <c r="Y64" s="165"/>
      <c r="Z64" s="165"/>
      <c r="AA64" s="165"/>
      <c r="AB64" s="165"/>
      <c r="AC64" s="13"/>
      <c r="AD64" s="13"/>
      <c r="AE64" s="13"/>
      <c r="AF64" s="13"/>
      <c r="AG64" s="13"/>
      <c r="AH64" s="13"/>
      <c r="AI64" s="13"/>
      <c r="AJ64" s="13"/>
      <c r="AK64" s="13"/>
      <c r="AL64" s="13"/>
      <c r="AM64" s="165"/>
    </row>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sheetData>
  <mergeCells count="76">
    <mergeCell ref="AK37:AM37"/>
    <mergeCell ref="AA38:AH38"/>
    <mergeCell ref="O40:R40"/>
    <mergeCell ref="T40:U40"/>
    <mergeCell ref="W40:AG40"/>
    <mergeCell ref="L35:N35"/>
    <mergeCell ref="S35:T35"/>
    <mergeCell ref="V35:AH35"/>
    <mergeCell ref="L36:N36"/>
    <mergeCell ref="O41:R41"/>
    <mergeCell ref="T41:U41"/>
    <mergeCell ref="W41:AG41"/>
    <mergeCell ref="L37:N37"/>
    <mergeCell ref="O37:R37"/>
    <mergeCell ref="AA37:AH37"/>
    <mergeCell ref="L39:N39"/>
    <mergeCell ref="X39:AH39"/>
    <mergeCell ref="AK26:AM26"/>
    <mergeCell ref="T27:U27"/>
    <mergeCell ref="AD27:AF27"/>
    <mergeCell ref="AD28:AF28"/>
    <mergeCell ref="G25:H25"/>
    <mergeCell ref="L25:N25"/>
    <mergeCell ref="O25:R25"/>
    <mergeCell ref="L26:N26"/>
    <mergeCell ref="T26:U26"/>
    <mergeCell ref="AD26:AF26"/>
    <mergeCell ref="D33:F33"/>
    <mergeCell ref="D29:F29"/>
    <mergeCell ref="G31:H31"/>
    <mergeCell ref="X15:AH15"/>
    <mergeCell ref="C16:F16"/>
    <mergeCell ref="X16:AH16"/>
    <mergeCell ref="G17:H17"/>
    <mergeCell ref="X17:AH17"/>
    <mergeCell ref="AD29:AF29"/>
    <mergeCell ref="C30:F30"/>
    <mergeCell ref="T30:U30"/>
    <mergeCell ref="W30:X30"/>
    <mergeCell ref="V32:AH32"/>
    <mergeCell ref="X9:AH9"/>
    <mergeCell ref="AK9:AM9"/>
    <mergeCell ref="O10:R10"/>
    <mergeCell ref="C11:F11"/>
    <mergeCell ref="C13:F13"/>
    <mergeCell ref="X13:AH13"/>
    <mergeCell ref="C12:F12"/>
    <mergeCell ref="G12:H12"/>
    <mergeCell ref="X12:AH12"/>
    <mergeCell ref="B6:B41"/>
    <mergeCell ref="C6:F6"/>
    <mergeCell ref="L6:N6"/>
    <mergeCell ref="O6:R6"/>
    <mergeCell ref="C7:F7"/>
    <mergeCell ref="G7:H7"/>
    <mergeCell ref="L7:N7"/>
    <mergeCell ref="O7:R7"/>
    <mergeCell ref="C8:F8"/>
    <mergeCell ref="L8:N8"/>
    <mergeCell ref="O14:R14"/>
    <mergeCell ref="O18:R18"/>
    <mergeCell ref="G23:H23"/>
    <mergeCell ref="C24:F24"/>
    <mergeCell ref="O24:R24"/>
    <mergeCell ref="C25:F25"/>
    <mergeCell ref="AN4:AO5"/>
    <mergeCell ref="C5:F5"/>
    <mergeCell ref="L5:N5"/>
    <mergeCell ref="O5:R5"/>
    <mergeCell ref="S5:AI5"/>
    <mergeCell ref="C4:F4"/>
    <mergeCell ref="G4:H5"/>
    <mergeCell ref="I4:K5"/>
    <mergeCell ref="L4:N4"/>
    <mergeCell ref="O4:AM4"/>
    <mergeCell ref="AJ5:AM5"/>
  </mergeCells>
  <phoneticPr fontId="4"/>
  <conditionalFormatting sqref="C11:H11 C15:H15 C12:F14 S36 S34 S18 S26:S29 I7:I10 S23:S24">
    <cfRule type="expression" dxfId="60" priority="23" stopIfTrue="1">
      <formula>$C$15=TRUE</formula>
    </cfRule>
  </conditionalFormatting>
  <conditionalFormatting sqref="C24:H24 C29:H29 H26:H28 C25:F28">
    <cfRule type="expression" dxfId="59" priority="22" stopIfTrue="1">
      <formula>$C$29=TRUE</formula>
    </cfRule>
  </conditionalFormatting>
  <conditionalFormatting sqref="C30:H30 C33:H33 C31:F32">
    <cfRule type="expression" dxfId="58" priority="21" stopIfTrue="1">
      <formula>$C$33=TRUE</formula>
    </cfRule>
  </conditionalFormatting>
  <conditionalFormatting sqref="C6:H6 C11:H11 C15:H15 C12:F14 S36 S34 S18 S26:S29 I7:I10 C10:F10 C7:F8 S23:S24">
    <cfRule type="expression" dxfId="57" priority="20" stopIfTrue="1">
      <formula>$G$16=TRUE</formula>
    </cfRule>
  </conditionalFormatting>
  <conditionalFormatting sqref="G16">
    <cfRule type="expression" dxfId="56" priority="19" stopIfTrue="1">
      <formula>$C$15=TRUE</formula>
    </cfRule>
  </conditionalFormatting>
  <conditionalFormatting sqref="G16">
    <cfRule type="expression" dxfId="55" priority="18" stopIfTrue="1">
      <formula>$G$16=TRUE</formula>
    </cfRule>
  </conditionalFormatting>
  <conditionalFormatting sqref="G18:G22">
    <cfRule type="expression" dxfId="54" priority="17" stopIfTrue="1">
      <formula>$C$15=TRUE</formula>
    </cfRule>
  </conditionalFormatting>
  <conditionalFormatting sqref="G18:G22">
    <cfRule type="expression" dxfId="53" priority="16" stopIfTrue="1">
      <formula>$G$16=TRUE</formula>
    </cfRule>
  </conditionalFormatting>
  <conditionalFormatting sqref="S6:S16">
    <cfRule type="expression" dxfId="52" priority="13" stopIfTrue="1">
      <formula>$C$15=TRUE</formula>
    </cfRule>
  </conditionalFormatting>
  <conditionalFormatting sqref="S6:S16">
    <cfRule type="expression" dxfId="51" priority="12" stopIfTrue="1">
      <formula>$G$16=TRUE</formula>
    </cfRule>
  </conditionalFormatting>
  <conditionalFormatting sqref="S39">
    <cfRule type="expression" dxfId="50" priority="11" stopIfTrue="1">
      <formula>$C$15=TRUE</formula>
    </cfRule>
  </conditionalFormatting>
  <conditionalFormatting sqref="S39">
    <cfRule type="expression" dxfId="49" priority="10" stopIfTrue="1">
      <formula>$G$16=TRUE</formula>
    </cfRule>
  </conditionalFormatting>
  <conditionalFormatting sqref="AJ6:AJ9">
    <cfRule type="expression" dxfId="48" priority="9" stopIfTrue="1">
      <formula>$C$15=TRUE</formula>
    </cfRule>
  </conditionalFormatting>
  <conditionalFormatting sqref="AJ6:AJ9">
    <cfRule type="expression" dxfId="47" priority="8" stopIfTrue="1">
      <formula>$G$16=TRUE</formula>
    </cfRule>
  </conditionalFormatting>
  <conditionalFormatting sqref="AJ25:AJ28">
    <cfRule type="expression" dxfId="46" priority="7" stopIfTrue="1">
      <formula>$C$15=TRUE</formula>
    </cfRule>
  </conditionalFormatting>
  <conditionalFormatting sqref="AJ25:AJ28">
    <cfRule type="expression" dxfId="45" priority="6" stopIfTrue="1">
      <formula>$G$16=TRUE</formula>
    </cfRule>
  </conditionalFormatting>
  <conditionalFormatting sqref="AJ36:AJ37">
    <cfRule type="expression" dxfId="44" priority="5" stopIfTrue="1">
      <formula>$C$15=TRUE</formula>
    </cfRule>
  </conditionalFormatting>
  <conditionalFormatting sqref="AJ36:AJ37">
    <cfRule type="expression" dxfId="43" priority="4" stopIfTrue="1">
      <formula>$G$16=TRUE</formula>
    </cfRule>
  </conditionalFormatting>
  <conditionalFormatting sqref="G26:G28">
    <cfRule type="expression" dxfId="42" priority="3" stopIfTrue="1">
      <formula>$C$29=TRUE</formula>
    </cfRule>
  </conditionalFormatting>
  <conditionalFormatting sqref="H32">
    <cfRule type="expression" dxfId="41" priority="2" stopIfTrue="1">
      <formula>$C$29=TRUE</formula>
    </cfRule>
  </conditionalFormatting>
  <conditionalFormatting sqref="G32">
    <cfRule type="expression" dxfId="40" priority="1" stopIfTrue="1">
      <formula>$C$29=TRUE</formula>
    </cfRule>
  </conditionalFormatting>
  <dataValidations count="8">
    <dataValidation type="list" allowBlank="1" showInputMessage="1" showErrorMessage="1" sqref="G25:H25 G31:H31" xr:uid="{E5B0A915-65C1-4140-8E77-CCD2A688E5B3}">
      <formula1>"２,１"</formula1>
    </dataValidation>
    <dataValidation type="list" allowBlank="1" showInputMessage="1" showErrorMessage="1" sqref="G7:H8 G12:H12" xr:uid="{FCC573EE-73CF-49F7-8D75-02F3706D736E}">
      <formula1>"３,２,１"</formula1>
    </dataValidation>
    <dataValidation type="list" allowBlank="1" showInputMessage="1" showErrorMessage="1" sqref="AA37:AH37" xr:uid="{28DAE3E7-819D-472F-BC85-6617D6F0BAC6}">
      <formula1>"鉄筋コンクリート造,無筋コンクリート造等"</formula1>
    </dataValidation>
    <dataValidation allowBlank="1" showInputMessage="1" showErrorMessage="1" prompt="・最小値、最大値を記入（例：○～○㎝）_x000a__x000a_・杭頭部-軸部-先端部を記入_x000a__x000a_・整数表示（端数切捨て）" sqref="W40:AG40" xr:uid="{972014F5-546C-4EC0-970B-16C8698030A9}"/>
    <dataValidation allowBlank="1" showInputMessage="1" showErrorMessage="1" prompt="・最小値、最大値を記入（例：○～○ｍ）_x000a__x000a_・整数表示（端数切捨て）" sqref="W41:AG41" xr:uid="{C76CEE53-5109-47C4-8F64-26B6A6B2E8AB}"/>
    <dataValidation type="list" allowBlank="1" showInputMessage="1" showErrorMessage="1" sqref="X9:AH9" xr:uid="{D5FC0715-F253-4114-9B17-1CCC70849705}">
      <formula1>"軸組：許容応力度計算 偏心率0.3以下,枠組：許容応力度計算＋返信率の検討(告1540号第10第1号),枠組：許容応力度計算(告1540号第10第2号)"</formula1>
    </dataValidation>
    <dataValidation type="list" allowBlank="1" showInputMessage="1" showErrorMessage="1" sqref="C10 C14:C15 C29 C32:C33 BD10 AJ6:AJ9 AJ25:AJ28 G16 G18:G22 AJ36:AJ37 S39 S36 I7:I10 S26:S29 S34 S6:S16 Y7:Y8 S18 S23:S24 T20:T22" xr:uid="{35D6EC8E-F024-4CCC-820D-7C0F5B7E3CE3}">
      <formula1>"□,■"</formula1>
    </dataValidation>
    <dataValidation type="list" allowBlank="1" showInputMessage="1" showErrorMessage="1" sqref="AA38:AH38" xr:uid="{0E9859E9-37A9-4C0E-B3C8-2F339F6D9C29}">
      <formula1>$C$48:$C$51</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2FDB-8A54-4AB7-B7F3-CBD4E047C19F}">
  <sheetPr>
    <tabColor rgb="FF7030A0"/>
  </sheetPr>
  <dimension ref="B1:AO193"/>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1128</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1266"/>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1267"/>
      <c r="AO5" s="1268"/>
    </row>
    <row r="6" spans="2:41" ht="15.95" customHeight="1">
      <c r="B6" s="1017" t="s">
        <v>1129</v>
      </c>
      <c r="C6" s="148" t="s">
        <v>1130</v>
      </c>
      <c r="D6" s="44"/>
      <c r="E6" s="44"/>
      <c r="F6" s="47"/>
      <c r="G6" s="1852" t="s">
        <v>1131</v>
      </c>
      <c r="H6" s="1011"/>
      <c r="I6" s="26"/>
      <c r="J6" s="26"/>
      <c r="K6" s="26"/>
      <c r="L6" s="1002" t="s">
        <v>873</v>
      </c>
      <c r="M6" s="1003"/>
      <c r="N6" s="1004"/>
      <c r="O6" s="1002" t="s">
        <v>1132</v>
      </c>
      <c r="P6" s="1003"/>
      <c r="Q6" s="1003"/>
      <c r="R6" s="1004"/>
      <c r="S6" s="883"/>
      <c r="T6" s="30" t="s">
        <v>1133</v>
      </c>
      <c r="U6" s="25"/>
      <c r="V6" s="30"/>
      <c r="W6" s="26"/>
      <c r="X6" s="25"/>
      <c r="Y6" s="25"/>
      <c r="Z6" s="26"/>
      <c r="AA6" s="25"/>
      <c r="AB6" s="25"/>
      <c r="AC6" s="40" t="s">
        <v>43</v>
      </c>
      <c r="AD6" s="1853"/>
      <c r="AE6" s="1853"/>
      <c r="AF6" s="1853"/>
      <c r="AG6" s="1853"/>
      <c r="AH6" s="1853"/>
      <c r="AI6" s="38" t="s">
        <v>44</v>
      </c>
      <c r="AJ6" s="643"/>
      <c r="AK6" s="44" t="s">
        <v>1014</v>
      </c>
      <c r="AL6" s="44"/>
      <c r="AM6" s="44"/>
      <c r="AN6" s="238"/>
      <c r="AO6" s="239"/>
    </row>
    <row r="7" spans="2:41" ht="15.95" customHeight="1">
      <c r="B7" s="1018"/>
      <c r="C7" s="1026" t="s">
        <v>1134</v>
      </c>
      <c r="D7" s="1027"/>
      <c r="E7" s="1027"/>
      <c r="F7" s="1028"/>
      <c r="G7" s="29"/>
      <c r="H7" s="38">
        <v>3</v>
      </c>
      <c r="I7" s="29"/>
      <c r="J7" s="37" t="s">
        <v>36</v>
      </c>
      <c r="K7" s="38"/>
      <c r="L7" s="1026" t="s">
        <v>1135</v>
      </c>
      <c r="M7" s="1027"/>
      <c r="N7" s="1028"/>
      <c r="O7" s="1026" t="s">
        <v>1136</v>
      </c>
      <c r="P7" s="1027"/>
      <c r="Q7" s="1027"/>
      <c r="R7" s="1028"/>
      <c r="S7" s="884"/>
      <c r="T7" s="44" t="s">
        <v>1137</v>
      </c>
      <c r="U7" s="46"/>
      <c r="V7" s="37"/>
      <c r="W7" s="37"/>
      <c r="X7" s="37"/>
      <c r="Y7" s="37"/>
      <c r="Z7" s="37"/>
      <c r="AA7" s="37"/>
      <c r="AB7" s="37"/>
      <c r="AC7" s="37"/>
      <c r="AD7" s="37"/>
      <c r="AE7" s="37"/>
      <c r="AF7" s="37"/>
      <c r="AG7" s="44"/>
      <c r="AH7" s="44"/>
      <c r="AI7" s="44"/>
      <c r="AJ7" s="643"/>
      <c r="AK7" s="44" t="s">
        <v>882</v>
      </c>
      <c r="AL7" s="44"/>
      <c r="AM7" s="44"/>
      <c r="AN7" s="48"/>
      <c r="AO7" s="49"/>
    </row>
    <row r="8" spans="2:41" ht="15.95" customHeight="1">
      <c r="B8" s="1018"/>
      <c r="C8" s="1026" t="s">
        <v>31</v>
      </c>
      <c r="D8" s="1027"/>
      <c r="E8" s="1027"/>
      <c r="F8" s="1028"/>
      <c r="G8" s="29"/>
      <c r="H8" s="38">
        <v>2</v>
      </c>
      <c r="I8" s="29"/>
      <c r="J8" s="37" t="s">
        <v>41</v>
      </c>
      <c r="K8" s="38"/>
      <c r="L8" s="66"/>
      <c r="M8" s="44"/>
      <c r="N8" s="47"/>
      <c r="O8" s="1026" t="s">
        <v>1138</v>
      </c>
      <c r="P8" s="1027"/>
      <c r="Q8" s="1027"/>
      <c r="R8" s="1028"/>
      <c r="U8" s="116" t="s">
        <v>1139</v>
      </c>
      <c r="V8" s="44"/>
      <c r="W8" s="44"/>
      <c r="X8" s="40"/>
      <c r="Y8" s="40"/>
      <c r="Z8" s="40"/>
      <c r="AA8" s="40" t="s">
        <v>43</v>
      </c>
      <c r="AB8" s="1064"/>
      <c r="AC8" s="1064"/>
      <c r="AD8" s="1064"/>
      <c r="AE8" s="1064"/>
      <c r="AF8" s="1064"/>
      <c r="AG8" s="1064"/>
      <c r="AH8" s="1064"/>
      <c r="AI8" s="38" t="s">
        <v>44</v>
      </c>
      <c r="AJ8" s="643"/>
      <c r="AK8" s="1058"/>
      <c r="AL8" s="1058"/>
      <c r="AM8" s="1058"/>
      <c r="AN8" s="48"/>
      <c r="AO8" s="49"/>
    </row>
    <row r="9" spans="2:41" ht="15.95" customHeight="1">
      <c r="B9" s="1018"/>
      <c r="C9" s="66" t="s">
        <v>1140</v>
      </c>
      <c r="D9" s="44"/>
      <c r="E9" s="44"/>
      <c r="F9" s="47"/>
      <c r="G9" s="76"/>
      <c r="H9" s="58">
        <v>1</v>
      </c>
      <c r="I9" s="29"/>
      <c r="J9" s="37" t="s">
        <v>46</v>
      </c>
      <c r="K9" s="38"/>
      <c r="L9" s="66"/>
      <c r="M9" s="44"/>
      <c r="N9" s="47"/>
      <c r="O9" s="1206" t="s">
        <v>1141</v>
      </c>
      <c r="P9" s="1854"/>
      <c r="Q9" s="1854"/>
      <c r="R9" s="1855"/>
      <c r="S9" s="95"/>
      <c r="T9" s="102"/>
      <c r="U9" s="56" t="s">
        <v>1142</v>
      </c>
      <c r="V9" s="294"/>
      <c r="W9" s="56"/>
      <c r="X9" s="56"/>
      <c r="Y9" s="56"/>
      <c r="Z9" s="99"/>
      <c r="AA9" s="99"/>
      <c r="AB9" s="99"/>
      <c r="AC9" s="57" t="s">
        <v>43</v>
      </c>
      <c r="AD9" s="1060"/>
      <c r="AE9" s="1060"/>
      <c r="AF9" s="1060"/>
      <c r="AG9" s="1060"/>
      <c r="AH9" s="57" t="s">
        <v>1143</v>
      </c>
      <c r="AI9" s="58" t="s">
        <v>44</v>
      </c>
      <c r="AJ9" s="39"/>
      <c r="AK9" s="44"/>
      <c r="AL9" s="44"/>
      <c r="AM9" s="44"/>
      <c r="AN9" s="48"/>
      <c r="AO9" s="49"/>
    </row>
    <row r="10" spans="2:41" ht="15.95" customHeight="1">
      <c r="B10" s="1018"/>
      <c r="C10" s="66"/>
      <c r="D10" s="44"/>
      <c r="E10" s="44"/>
      <c r="F10" s="47"/>
      <c r="G10" s="1351" t="s">
        <v>1144</v>
      </c>
      <c r="H10" s="1352"/>
      <c r="I10" s="29"/>
      <c r="J10" s="37" t="s">
        <v>51</v>
      </c>
      <c r="K10" s="38"/>
      <c r="L10" s="66"/>
      <c r="M10" s="44"/>
      <c r="N10" s="47"/>
      <c r="O10" s="1078" t="s">
        <v>1145</v>
      </c>
      <c r="P10" s="1079"/>
      <c r="Q10" s="1079"/>
      <c r="R10" s="1080"/>
      <c r="S10" s="884"/>
      <c r="T10" s="44" t="s">
        <v>1133</v>
      </c>
      <c r="U10" s="37"/>
      <c r="V10" s="44"/>
      <c r="W10" s="40"/>
      <c r="X10" s="37"/>
      <c r="Y10" s="37"/>
      <c r="Z10" s="40"/>
      <c r="AA10" s="37"/>
      <c r="AB10" s="37"/>
      <c r="AC10" s="40" t="s">
        <v>43</v>
      </c>
      <c r="AD10" s="1754"/>
      <c r="AE10" s="1754"/>
      <c r="AF10" s="1754"/>
      <c r="AG10" s="1754"/>
      <c r="AH10" s="1754"/>
      <c r="AI10" s="38" t="s">
        <v>44</v>
      </c>
      <c r="AJ10" s="39"/>
      <c r="AK10" s="44"/>
      <c r="AL10" s="44"/>
      <c r="AM10" s="44"/>
      <c r="AN10" s="48"/>
      <c r="AO10" s="49"/>
    </row>
    <row r="11" spans="2:41" ht="15.95" customHeight="1">
      <c r="B11" s="1018"/>
      <c r="C11" s="34"/>
      <c r="D11" s="35"/>
      <c r="E11" s="35"/>
      <c r="F11" s="36"/>
      <c r="G11" s="29"/>
      <c r="H11" s="38">
        <v>3</v>
      </c>
      <c r="I11" s="40"/>
      <c r="J11" s="40"/>
      <c r="K11" s="40"/>
      <c r="L11" s="66"/>
      <c r="M11" s="44"/>
      <c r="N11" s="47"/>
      <c r="O11" s="1026" t="s">
        <v>1136</v>
      </c>
      <c r="P11" s="1027"/>
      <c r="Q11" s="1027"/>
      <c r="R11" s="1028"/>
      <c r="S11" s="884"/>
      <c r="T11" s="44" t="s">
        <v>1137</v>
      </c>
      <c r="U11" s="46"/>
      <c r="V11" s="37"/>
      <c r="W11" s="37"/>
      <c r="X11" s="37"/>
      <c r="Y11" s="37"/>
      <c r="Z11" s="37"/>
      <c r="AA11" s="37"/>
      <c r="AB11" s="37"/>
      <c r="AC11" s="37"/>
      <c r="AD11" s="37"/>
      <c r="AE11" s="37"/>
      <c r="AF11" s="37"/>
      <c r="AG11" s="44"/>
      <c r="AH11" s="44"/>
      <c r="AI11" s="44"/>
      <c r="AJ11" s="39"/>
      <c r="AK11" s="44"/>
      <c r="AL11" s="44"/>
      <c r="AM11" s="44"/>
      <c r="AN11" s="48"/>
      <c r="AO11" s="49"/>
    </row>
    <row r="12" spans="2:41" ht="15.95" customHeight="1">
      <c r="B12" s="1018"/>
      <c r="C12" s="34"/>
      <c r="D12" s="35"/>
      <c r="E12" s="35"/>
      <c r="F12" s="36"/>
      <c r="G12" s="29"/>
      <c r="H12" s="38">
        <v>2</v>
      </c>
      <c r="I12" s="40"/>
      <c r="J12" s="40"/>
      <c r="K12" s="40"/>
      <c r="L12" s="66"/>
      <c r="M12" s="44"/>
      <c r="N12" s="47"/>
      <c r="O12" s="1026" t="s">
        <v>1138</v>
      </c>
      <c r="P12" s="1027"/>
      <c r="Q12" s="1027"/>
      <c r="R12" s="1028"/>
      <c r="U12" s="116" t="s">
        <v>1139</v>
      </c>
      <c r="V12" s="44"/>
      <c r="W12" s="44"/>
      <c r="X12" s="40"/>
      <c r="Y12" s="40"/>
      <c r="Z12" s="40"/>
      <c r="AA12" s="40" t="s">
        <v>43</v>
      </c>
      <c r="AB12" s="1064"/>
      <c r="AC12" s="1064"/>
      <c r="AD12" s="1064"/>
      <c r="AE12" s="1064"/>
      <c r="AF12" s="1064"/>
      <c r="AG12" s="1064"/>
      <c r="AH12" s="1064"/>
      <c r="AI12" s="38" t="s">
        <v>44</v>
      </c>
      <c r="AJ12" s="40"/>
      <c r="AK12" s="44"/>
      <c r="AL12" s="44"/>
      <c r="AM12" s="44"/>
      <c r="AN12" s="48"/>
      <c r="AO12" s="49"/>
    </row>
    <row r="13" spans="2:41" ht="15.95" customHeight="1">
      <c r="B13" s="1018"/>
      <c r="C13" s="34"/>
      <c r="D13" s="35"/>
      <c r="E13" s="35"/>
      <c r="F13" s="36"/>
      <c r="G13" s="76"/>
      <c r="H13" s="58">
        <v>1</v>
      </c>
      <c r="I13" s="40"/>
      <c r="J13" s="40"/>
      <c r="K13" s="40"/>
      <c r="L13" s="66"/>
      <c r="M13" s="44"/>
      <c r="N13" s="47"/>
      <c r="O13" s="1206" t="s">
        <v>1141</v>
      </c>
      <c r="P13" s="1854"/>
      <c r="Q13" s="1854"/>
      <c r="R13" s="1855"/>
      <c r="S13" s="95"/>
      <c r="T13" s="102"/>
      <c r="U13" s="56" t="s">
        <v>1142</v>
      </c>
      <c r="V13" s="294"/>
      <c r="W13" s="56"/>
      <c r="X13" s="56"/>
      <c r="Y13" s="56"/>
      <c r="Z13" s="99"/>
      <c r="AA13" s="99"/>
      <c r="AB13" s="99"/>
      <c r="AC13" s="57" t="s">
        <v>43</v>
      </c>
      <c r="AD13" s="1060"/>
      <c r="AE13" s="1060"/>
      <c r="AF13" s="1060"/>
      <c r="AG13" s="1060"/>
      <c r="AH13" s="57" t="s">
        <v>1143</v>
      </c>
      <c r="AI13" s="58" t="s">
        <v>44</v>
      </c>
      <c r="AJ13" s="39"/>
      <c r="AK13" s="44"/>
      <c r="AL13" s="44"/>
      <c r="AM13" s="44"/>
      <c r="AN13" s="48"/>
      <c r="AO13" s="49"/>
    </row>
    <row r="14" spans="2:41" ht="15.95" customHeight="1">
      <c r="B14" s="1018"/>
      <c r="C14" s="34"/>
      <c r="D14" s="35"/>
      <c r="E14" s="35"/>
      <c r="F14" s="36"/>
      <c r="G14" s="1351" t="s">
        <v>1146</v>
      </c>
      <c r="H14" s="1352"/>
      <c r="I14" s="40"/>
      <c r="J14" s="40"/>
      <c r="K14" s="40"/>
      <c r="L14" s="66"/>
      <c r="M14" s="44"/>
      <c r="N14" s="47"/>
      <c r="O14" s="1078" t="s">
        <v>1147</v>
      </c>
      <c r="P14" s="1079"/>
      <c r="Q14" s="1079"/>
      <c r="R14" s="1080"/>
      <c r="S14" s="884"/>
      <c r="T14" s="44" t="s">
        <v>1133</v>
      </c>
      <c r="U14" s="37"/>
      <c r="V14" s="44"/>
      <c r="W14" s="40"/>
      <c r="X14" s="37"/>
      <c r="Y14" s="37"/>
      <c r="Z14" s="40"/>
      <c r="AA14" s="37"/>
      <c r="AB14" s="37"/>
      <c r="AC14" s="40" t="s">
        <v>43</v>
      </c>
      <c r="AD14" s="1754"/>
      <c r="AE14" s="1754"/>
      <c r="AF14" s="1754"/>
      <c r="AG14" s="1754"/>
      <c r="AH14" s="1754"/>
      <c r="AI14" s="38" t="s">
        <v>44</v>
      </c>
      <c r="AJ14" s="39"/>
      <c r="AK14" s="44"/>
      <c r="AL14" s="44"/>
      <c r="AM14" s="44"/>
      <c r="AN14" s="48"/>
      <c r="AO14" s="49"/>
    </row>
    <row r="15" spans="2:41" ht="15.95" customHeight="1">
      <c r="B15" s="1018"/>
      <c r="C15" s="34"/>
      <c r="D15" s="885"/>
      <c r="E15" s="885"/>
      <c r="F15" s="886"/>
      <c r="G15" s="29"/>
      <c r="H15" s="38">
        <v>3</v>
      </c>
      <c r="I15" s="40"/>
      <c r="J15" s="40"/>
      <c r="K15" s="40"/>
      <c r="L15" s="66"/>
      <c r="M15" s="44"/>
      <c r="N15" s="47"/>
      <c r="O15" s="1026" t="s">
        <v>1136</v>
      </c>
      <c r="P15" s="1027"/>
      <c r="Q15" s="1027"/>
      <c r="R15" s="1028"/>
      <c r="S15" s="884"/>
      <c r="T15" s="44" t="s">
        <v>1137</v>
      </c>
      <c r="U15" s="46"/>
      <c r="V15" s="37"/>
      <c r="W15" s="37"/>
      <c r="X15" s="37"/>
      <c r="Y15" s="37"/>
      <c r="Z15" s="37"/>
      <c r="AA15" s="37"/>
      <c r="AB15" s="37"/>
      <c r="AC15" s="37"/>
      <c r="AD15" s="37"/>
      <c r="AE15" s="37"/>
      <c r="AF15" s="37"/>
      <c r="AG15" s="44"/>
      <c r="AH15" s="44"/>
      <c r="AI15" s="44"/>
      <c r="AJ15" s="39"/>
      <c r="AK15" s="44"/>
      <c r="AL15" s="44"/>
      <c r="AM15" s="44"/>
      <c r="AN15" s="48"/>
      <c r="AO15" s="49"/>
    </row>
    <row r="16" spans="2:41" ht="15.95" customHeight="1">
      <c r="B16" s="1018"/>
      <c r="C16" s="66"/>
      <c r="D16" s="44"/>
      <c r="E16" s="44"/>
      <c r="F16" s="47"/>
      <c r="G16" s="29"/>
      <c r="H16" s="38">
        <v>2</v>
      </c>
      <c r="I16" s="40"/>
      <c r="J16" s="40"/>
      <c r="K16" s="40"/>
      <c r="L16" s="66"/>
      <c r="M16" s="44"/>
      <c r="N16" s="47"/>
      <c r="O16" s="1026" t="s">
        <v>1138</v>
      </c>
      <c r="P16" s="1027"/>
      <c r="Q16" s="1027"/>
      <c r="R16" s="1028"/>
      <c r="U16" s="116" t="s">
        <v>1139</v>
      </c>
      <c r="V16" s="44"/>
      <c r="W16" s="44"/>
      <c r="X16" s="40"/>
      <c r="Y16" s="40"/>
      <c r="Z16" s="40"/>
      <c r="AA16" s="40" t="s">
        <v>43</v>
      </c>
      <c r="AB16" s="1064"/>
      <c r="AC16" s="1064"/>
      <c r="AD16" s="1064"/>
      <c r="AE16" s="1064"/>
      <c r="AF16" s="1064"/>
      <c r="AG16" s="1064"/>
      <c r="AH16" s="1064"/>
      <c r="AI16" s="38" t="s">
        <v>44</v>
      </c>
      <c r="AJ16" s="39"/>
      <c r="AK16" s="44"/>
      <c r="AL16" s="44"/>
      <c r="AM16" s="44"/>
      <c r="AN16" s="48"/>
      <c r="AO16" s="49"/>
    </row>
    <row r="17" spans="2:41" ht="15.95" customHeight="1">
      <c r="B17" s="393"/>
      <c r="C17" s="32"/>
      <c r="D17" s="887" t="s">
        <v>1148</v>
      </c>
      <c r="E17" s="44"/>
      <c r="F17" s="47"/>
      <c r="G17" s="76"/>
      <c r="H17" s="58">
        <v>1</v>
      </c>
      <c r="I17" s="40"/>
      <c r="J17" s="40"/>
      <c r="K17" s="40"/>
      <c r="L17" s="66"/>
      <c r="M17" s="44"/>
      <c r="N17" s="47"/>
      <c r="O17" s="1206" t="s">
        <v>1141</v>
      </c>
      <c r="P17" s="1854"/>
      <c r="Q17" s="1854"/>
      <c r="R17" s="1855"/>
      <c r="S17" s="95"/>
      <c r="T17" s="102"/>
      <c r="U17" s="56" t="s">
        <v>1142</v>
      </c>
      <c r="V17" s="294"/>
      <c r="W17" s="56"/>
      <c r="X17" s="56"/>
      <c r="Y17" s="56"/>
      <c r="Z17" s="99"/>
      <c r="AA17" s="99"/>
      <c r="AB17" s="99"/>
      <c r="AC17" s="57" t="s">
        <v>43</v>
      </c>
      <c r="AD17" s="1060"/>
      <c r="AE17" s="1060"/>
      <c r="AF17" s="1060"/>
      <c r="AG17" s="1060"/>
      <c r="AH17" s="57" t="s">
        <v>1143</v>
      </c>
      <c r="AI17" s="58" t="s">
        <v>44</v>
      </c>
      <c r="AJ17" s="39"/>
      <c r="AK17" s="44"/>
      <c r="AL17" s="44"/>
      <c r="AM17" s="44"/>
      <c r="AN17" s="48"/>
      <c r="AO17" s="49"/>
    </row>
    <row r="18" spans="2:41" ht="15.95" customHeight="1">
      <c r="B18" s="393"/>
      <c r="C18" s="32"/>
      <c r="D18" s="887" t="s">
        <v>1149</v>
      </c>
      <c r="E18" s="44"/>
      <c r="F18" s="47"/>
      <c r="G18" s="1351" t="s">
        <v>1150</v>
      </c>
      <c r="H18" s="1352"/>
      <c r="I18" s="40"/>
      <c r="J18" s="40"/>
      <c r="K18" s="40"/>
      <c r="L18" s="66"/>
      <c r="M18" s="44"/>
      <c r="N18" s="47"/>
      <c r="O18" s="1078" t="s">
        <v>1151</v>
      </c>
      <c r="P18" s="1079"/>
      <c r="Q18" s="1079"/>
      <c r="R18" s="1080"/>
      <c r="S18" s="884"/>
      <c r="T18" s="44" t="s">
        <v>1133</v>
      </c>
      <c r="U18" s="37"/>
      <c r="V18" s="44"/>
      <c r="W18" s="40"/>
      <c r="X18" s="37"/>
      <c r="Y18" s="37"/>
      <c r="Z18" s="40"/>
      <c r="AA18" s="37"/>
      <c r="AB18" s="37"/>
      <c r="AC18" s="40" t="s">
        <v>43</v>
      </c>
      <c r="AD18" s="1754"/>
      <c r="AE18" s="1754"/>
      <c r="AF18" s="1754"/>
      <c r="AG18" s="1754"/>
      <c r="AH18" s="1754"/>
      <c r="AI18" s="38" t="s">
        <v>44</v>
      </c>
      <c r="AJ18" s="39"/>
      <c r="AK18" s="44"/>
      <c r="AL18" s="44"/>
      <c r="AM18" s="44"/>
      <c r="AN18" s="48"/>
      <c r="AO18" s="49"/>
    </row>
    <row r="19" spans="2:41" ht="15.95" customHeight="1">
      <c r="B19" s="393"/>
      <c r="C19" s="32"/>
      <c r="D19" s="887" t="s">
        <v>1152</v>
      </c>
      <c r="E19" s="44"/>
      <c r="F19" s="47"/>
      <c r="G19" s="29"/>
      <c r="H19" s="38">
        <v>3</v>
      </c>
      <c r="I19" s="40"/>
      <c r="J19" s="40"/>
      <c r="K19" s="40"/>
      <c r="L19" s="66"/>
      <c r="M19" s="44"/>
      <c r="N19" s="47"/>
      <c r="O19" s="1026" t="s">
        <v>1136</v>
      </c>
      <c r="P19" s="1027"/>
      <c r="Q19" s="1027"/>
      <c r="R19" s="1028"/>
      <c r="S19" s="884"/>
      <c r="T19" s="44" t="s">
        <v>1137</v>
      </c>
      <c r="U19" s="46"/>
      <c r="V19" s="37"/>
      <c r="W19" s="37"/>
      <c r="X19" s="37"/>
      <c r="Y19" s="37"/>
      <c r="Z19" s="37"/>
      <c r="AA19" s="37"/>
      <c r="AB19" s="37"/>
      <c r="AC19" s="37"/>
      <c r="AD19" s="37"/>
      <c r="AE19" s="37"/>
      <c r="AF19" s="37"/>
      <c r="AG19" s="44"/>
      <c r="AH19" s="44"/>
      <c r="AI19" s="44"/>
      <c r="AJ19" s="39"/>
      <c r="AK19" s="44"/>
      <c r="AL19" s="44"/>
      <c r="AM19" s="44"/>
      <c r="AN19" s="48"/>
      <c r="AO19" s="49"/>
    </row>
    <row r="20" spans="2:41" ht="15.95" customHeight="1">
      <c r="B20" s="888"/>
      <c r="C20" s="32"/>
      <c r="D20" s="887" t="s">
        <v>1153</v>
      </c>
      <c r="E20" s="44"/>
      <c r="F20" s="47"/>
      <c r="G20" s="29"/>
      <c r="H20" s="38">
        <v>2</v>
      </c>
      <c r="I20" s="40"/>
      <c r="J20" s="40"/>
      <c r="K20" s="40"/>
      <c r="L20" s="66"/>
      <c r="M20" s="44"/>
      <c r="N20" s="47"/>
      <c r="O20" s="1026" t="s">
        <v>1138</v>
      </c>
      <c r="P20" s="1027"/>
      <c r="Q20" s="1027"/>
      <c r="R20" s="1028"/>
      <c r="U20" s="116" t="s">
        <v>1139</v>
      </c>
      <c r="V20" s="44"/>
      <c r="W20" s="44"/>
      <c r="X20" s="40"/>
      <c r="Y20" s="40"/>
      <c r="Z20" s="40"/>
      <c r="AA20" s="40" t="s">
        <v>43</v>
      </c>
      <c r="AB20" s="1064"/>
      <c r="AC20" s="1064"/>
      <c r="AD20" s="1064"/>
      <c r="AE20" s="1064"/>
      <c r="AF20" s="1064"/>
      <c r="AG20" s="1064"/>
      <c r="AH20" s="1064"/>
      <c r="AI20" s="38" t="s">
        <v>44</v>
      </c>
      <c r="AJ20" s="40"/>
      <c r="AK20" s="44"/>
      <c r="AL20" s="44"/>
      <c r="AM20" s="44"/>
      <c r="AN20" s="48"/>
      <c r="AO20" s="49"/>
    </row>
    <row r="21" spans="2:41" ht="15.95" customHeight="1">
      <c r="B21" s="700"/>
      <c r="C21" s="889"/>
      <c r="D21" s="887"/>
      <c r="E21" s="44"/>
      <c r="F21" s="47"/>
      <c r="G21" s="32"/>
      <c r="H21" s="38">
        <v>1</v>
      </c>
      <c r="I21" s="40"/>
      <c r="J21" s="40"/>
      <c r="K21" s="40"/>
      <c r="L21" s="66"/>
      <c r="M21" s="44"/>
      <c r="N21" s="47"/>
      <c r="O21" s="1026" t="s">
        <v>1141</v>
      </c>
      <c r="P21" s="1027"/>
      <c r="Q21" s="1027"/>
      <c r="R21" s="1028"/>
      <c r="S21" s="345"/>
      <c r="T21" s="102"/>
      <c r="U21" s="56" t="s">
        <v>1142</v>
      </c>
      <c r="V21" s="46"/>
      <c r="W21" s="44"/>
      <c r="X21" s="44"/>
      <c r="Y21" s="44"/>
      <c r="Z21" s="37"/>
      <c r="AA21" s="37"/>
      <c r="AB21" s="37"/>
      <c r="AC21" s="40" t="s">
        <v>43</v>
      </c>
      <c r="AD21" s="1064"/>
      <c r="AE21" s="1064"/>
      <c r="AF21" s="1064"/>
      <c r="AG21" s="1064"/>
      <c r="AH21" s="40" t="s">
        <v>1143</v>
      </c>
      <c r="AI21" s="38" t="s">
        <v>44</v>
      </c>
      <c r="AJ21" s="40"/>
      <c r="AK21" s="44"/>
      <c r="AL21" s="44"/>
      <c r="AM21" s="44"/>
      <c r="AN21" s="48"/>
      <c r="AO21" s="49"/>
    </row>
    <row r="22" spans="2:41" ht="15.95" customHeight="1" thickBot="1">
      <c r="B22" s="890"/>
      <c r="C22" s="891" t="b">
        <v>0</v>
      </c>
      <c r="D22" s="1740" t="s">
        <v>57</v>
      </c>
      <c r="E22" s="1740"/>
      <c r="F22" s="1740"/>
      <c r="G22" s="153"/>
      <c r="H22" s="22"/>
      <c r="I22" s="21"/>
      <c r="J22" s="22"/>
      <c r="K22" s="23"/>
      <c r="L22" s="1856" t="s">
        <v>304</v>
      </c>
      <c r="M22" s="1857"/>
      <c r="N22" s="1857"/>
      <c r="O22" s="999" t="s">
        <v>65</v>
      </c>
      <c r="P22" s="1000"/>
      <c r="Q22" s="1000"/>
      <c r="R22" s="1001"/>
      <c r="S22" s="892"/>
      <c r="T22" s="154" t="s">
        <v>66</v>
      </c>
      <c r="U22" s="684"/>
      <c r="V22" s="893"/>
      <c r="W22" s="893"/>
      <c r="X22" s="893"/>
      <c r="Y22" s="893"/>
      <c r="Z22" s="893"/>
      <c r="AA22" s="893"/>
      <c r="AB22" s="893"/>
      <c r="AC22" s="893"/>
      <c r="AD22" s="893"/>
      <c r="AE22" s="894"/>
      <c r="AF22" s="894"/>
      <c r="AG22" s="894"/>
      <c r="AH22" s="894"/>
      <c r="AI22" s="895"/>
      <c r="AJ22" s="24"/>
      <c r="AK22" s="896"/>
      <c r="AL22" s="896"/>
      <c r="AM22" s="897"/>
      <c r="AN22" s="158"/>
      <c r="AO22" s="163"/>
    </row>
    <row r="23" spans="2:41" ht="15.95" customHeight="1"/>
    <row r="24" spans="2:41" ht="15.95" customHeight="1"/>
    <row r="25" spans="2:41" ht="15.95" customHeight="1"/>
    <row r="26" spans="2:41" ht="15.95" customHeight="1"/>
    <row r="27" spans="2:41" ht="15.95" customHeight="1"/>
    <row r="28" spans="2:41" ht="15.95" customHeight="1"/>
    <row r="29" spans="2:41" ht="15.95" customHeight="1"/>
    <row r="30" spans="2:41" ht="15.95" customHeight="1"/>
    <row r="31" spans="2:41" ht="15.95" customHeight="1"/>
    <row r="32" spans="2:41"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sheetData>
  <sheetProtection algorithmName="SHA-512" hashValue="SM03eXsNOpPRWhtT6OkhFO4D8ohHubYC0/ksR0VHvufNArTf5KNUZ+hisk4gd9weJi476gNZnMhoeVvSrsuXxg==" saltValue="AS/Vi6v6ThJnWMLkSbnrdA==" spinCount="100000" sheet="1" objects="1" scenarios="1"/>
  <mergeCells count="52">
    <mergeCell ref="O21:R21"/>
    <mergeCell ref="AD21:AG21"/>
    <mergeCell ref="D22:F22"/>
    <mergeCell ref="L22:N22"/>
    <mergeCell ref="O22:R22"/>
    <mergeCell ref="O19:R19"/>
    <mergeCell ref="O20:R20"/>
    <mergeCell ref="AD13:AG13"/>
    <mergeCell ref="AB16:AH16"/>
    <mergeCell ref="O17:R17"/>
    <mergeCell ref="AD17:AG17"/>
    <mergeCell ref="AB20:AH20"/>
    <mergeCell ref="G18:H18"/>
    <mergeCell ref="O18:R18"/>
    <mergeCell ref="AD18:AH18"/>
    <mergeCell ref="AK8:AM8"/>
    <mergeCell ref="O9:R9"/>
    <mergeCell ref="AD9:AG9"/>
    <mergeCell ref="G10:H10"/>
    <mergeCell ref="O10:R10"/>
    <mergeCell ref="AD10:AH10"/>
    <mergeCell ref="O8:R8"/>
    <mergeCell ref="AB8:AH8"/>
    <mergeCell ref="O15:R15"/>
    <mergeCell ref="O16:R16"/>
    <mergeCell ref="B6:B16"/>
    <mergeCell ref="G6:H6"/>
    <mergeCell ref="L6:N6"/>
    <mergeCell ref="O6:R6"/>
    <mergeCell ref="AD6:AH6"/>
    <mergeCell ref="C7:F7"/>
    <mergeCell ref="L7:N7"/>
    <mergeCell ref="O7:R7"/>
    <mergeCell ref="C8:F8"/>
    <mergeCell ref="G14:H14"/>
    <mergeCell ref="O14:R14"/>
    <mergeCell ref="AD14:AH14"/>
    <mergeCell ref="O11:R11"/>
    <mergeCell ref="O12:R12"/>
    <mergeCell ref="AB12:AH12"/>
    <mergeCell ref="O13:R13"/>
    <mergeCell ref="AN4:AO5"/>
    <mergeCell ref="C5:F5"/>
    <mergeCell ref="L5:N5"/>
    <mergeCell ref="O5:R5"/>
    <mergeCell ref="S5:AI5"/>
    <mergeCell ref="C4:F4"/>
    <mergeCell ref="G4:H5"/>
    <mergeCell ref="I4:K5"/>
    <mergeCell ref="L4:N4"/>
    <mergeCell ref="O4:AM4"/>
    <mergeCell ref="AJ5:AM5"/>
  </mergeCells>
  <phoneticPr fontId="4"/>
  <conditionalFormatting sqref="C6:AM22">
    <cfRule type="expression" dxfId="0" priority="1" stopIfTrue="1">
      <formula>$C$22=TRUE</formula>
    </cfRule>
  </conditionalFormatting>
  <dataValidations count="1">
    <dataValidation type="list" allowBlank="1" showInputMessage="1" showErrorMessage="1" sqref="AD6:AH6 AD14:AH14 AD10:AH10 AD18:AH18" xr:uid="{B01916A2-79B1-414B-9853-03F57A0ADBFA}">
      <formula1>"Ｔ－４,Ｔ－３,Ｔ－２,Ｔ－１"</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17</xdr:col>
                    <xdr:colOff>190500</xdr:colOff>
                    <xdr:row>9</xdr:row>
                    <xdr:rowOff>0</xdr:rowOff>
                  </from>
                  <to>
                    <xdr:col>19</xdr:col>
                    <xdr:colOff>95250</xdr:colOff>
                    <xdr:row>10</xdr:row>
                    <xdr:rowOff>9525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17</xdr:col>
                    <xdr:colOff>190500</xdr:colOff>
                    <xdr:row>14</xdr:row>
                    <xdr:rowOff>0</xdr:rowOff>
                  </from>
                  <to>
                    <xdr:col>19</xdr:col>
                    <xdr:colOff>95250</xdr:colOff>
                    <xdr:row>15</xdr:row>
                    <xdr:rowOff>9525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17</xdr:col>
                    <xdr:colOff>190500</xdr:colOff>
                    <xdr:row>17</xdr:row>
                    <xdr:rowOff>0</xdr:rowOff>
                  </from>
                  <to>
                    <xdr:col>19</xdr:col>
                    <xdr:colOff>95250</xdr:colOff>
                    <xdr:row>18</xdr:row>
                    <xdr:rowOff>9525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17</xdr:col>
                    <xdr:colOff>190500</xdr:colOff>
                    <xdr:row>18</xdr:row>
                    <xdr:rowOff>0</xdr:rowOff>
                  </from>
                  <to>
                    <xdr:col>19</xdr:col>
                    <xdr:colOff>95250</xdr:colOff>
                    <xdr:row>19</xdr:row>
                    <xdr:rowOff>9525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xdr:col>
                    <xdr:colOff>190500</xdr:colOff>
                    <xdr:row>19</xdr:row>
                    <xdr:rowOff>0</xdr:rowOff>
                  </from>
                  <to>
                    <xdr:col>3</xdr:col>
                    <xdr:colOff>95250</xdr:colOff>
                    <xdr:row>20</xdr:row>
                    <xdr:rowOff>9525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xdr:col>
                    <xdr:colOff>190500</xdr:colOff>
                    <xdr:row>16</xdr:row>
                    <xdr:rowOff>0</xdr:rowOff>
                  </from>
                  <to>
                    <xdr:col>3</xdr:col>
                    <xdr:colOff>95250</xdr:colOff>
                    <xdr:row>17</xdr:row>
                    <xdr:rowOff>9525</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1</xdr:col>
                    <xdr:colOff>190500</xdr:colOff>
                    <xdr:row>17</xdr:row>
                    <xdr:rowOff>0</xdr:rowOff>
                  </from>
                  <to>
                    <xdr:col>3</xdr:col>
                    <xdr:colOff>95250</xdr:colOff>
                    <xdr:row>18</xdr:row>
                    <xdr:rowOff>9525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1</xdr:col>
                    <xdr:colOff>190500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5</xdr:col>
                    <xdr:colOff>190500</xdr:colOff>
                    <xdr:row>6</xdr:row>
                    <xdr:rowOff>0</xdr:rowOff>
                  </from>
                  <to>
                    <xdr:col>7</xdr:col>
                    <xdr:colOff>95250</xdr:colOff>
                    <xdr:row>7</xdr:row>
                    <xdr:rowOff>9525</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5</xdr:col>
                    <xdr:colOff>190500</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5</xdr:col>
                    <xdr:colOff>190500</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5</xdr:col>
                    <xdr:colOff>190500</xdr:colOff>
                    <xdr:row>10</xdr:row>
                    <xdr:rowOff>0</xdr:rowOff>
                  </from>
                  <to>
                    <xdr:col>7</xdr:col>
                    <xdr:colOff>95250</xdr:colOff>
                    <xdr:row>11</xdr:row>
                    <xdr:rowOff>9525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5</xdr:col>
                    <xdr:colOff>190500</xdr:colOff>
                    <xdr:row>11</xdr:row>
                    <xdr:rowOff>0</xdr:rowOff>
                  </from>
                  <to>
                    <xdr:col>7</xdr:col>
                    <xdr:colOff>95250</xdr:colOff>
                    <xdr:row>12</xdr:row>
                    <xdr:rowOff>9525</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5</xdr:col>
                    <xdr:colOff>190500</xdr:colOff>
                    <xdr:row>12</xdr:row>
                    <xdr:rowOff>0</xdr:rowOff>
                  </from>
                  <to>
                    <xdr:col>7</xdr:col>
                    <xdr:colOff>95250</xdr:colOff>
                    <xdr:row>13</xdr:row>
                    <xdr:rowOff>9525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5</xdr:col>
                    <xdr:colOff>190500</xdr:colOff>
                    <xdr:row>14</xdr:row>
                    <xdr:rowOff>0</xdr:rowOff>
                  </from>
                  <to>
                    <xdr:col>7</xdr:col>
                    <xdr:colOff>95250</xdr:colOff>
                    <xdr:row>15</xdr:row>
                    <xdr:rowOff>9525</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5</xdr:col>
                    <xdr:colOff>190500</xdr:colOff>
                    <xdr:row>15</xdr:row>
                    <xdr:rowOff>0</xdr:rowOff>
                  </from>
                  <to>
                    <xdr:col>7</xdr:col>
                    <xdr:colOff>95250</xdr:colOff>
                    <xdr:row>16</xdr:row>
                    <xdr:rowOff>9525</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5</xdr:col>
                    <xdr:colOff>190500</xdr:colOff>
                    <xdr:row>16</xdr:row>
                    <xdr:rowOff>0</xdr:rowOff>
                  </from>
                  <to>
                    <xdr:col>7</xdr:col>
                    <xdr:colOff>95250</xdr:colOff>
                    <xdr:row>17</xdr:row>
                    <xdr:rowOff>9525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5</xdr:col>
                    <xdr:colOff>190500</xdr:colOff>
                    <xdr:row>18</xdr:row>
                    <xdr:rowOff>0</xdr:rowOff>
                  </from>
                  <to>
                    <xdr:col>7</xdr:col>
                    <xdr:colOff>95250</xdr:colOff>
                    <xdr:row>19</xdr:row>
                    <xdr:rowOff>9525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5</xdr:col>
                    <xdr:colOff>190500</xdr:colOff>
                    <xdr:row>19</xdr:row>
                    <xdr:rowOff>0</xdr:rowOff>
                  </from>
                  <to>
                    <xdr:col>7</xdr:col>
                    <xdr:colOff>95250</xdr:colOff>
                    <xdr:row>20</xdr:row>
                    <xdr:rowOff>9525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5</xdr:col>
                    <xdr:colOff>190500</xdr:colOff>
                    <xdr:row>20</xdr:row>
                    <xdr:rowOff>0</xdr:rowOff>
                  </from>
                  <to>
                    <xdr:col>7</xdr:col>
                    <xdr:colOff>95250</xdr:colOff>
                    <xdr:row>21</xdr:row>
                    <xdr:rowOff>9525</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17</xdr:col>
                    <xdr:colOff>190500</xdr:colOff>
                    <xdr:row>20</xdr:row>
                    <xdr:rowOff>190500</xdr:rowOff>
                  </from>
                  <to>
                    <xdr:col>19</xdr:col>
                    <xdr:colOff>95250</xdr:colOff>
                    <xdr:row>22</xdr:row>
                    <xdr:rowOff>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1</xdr:col>
                    <xdr:colOff>190500</xdr:colOff>
                    <xdr:row>20</xdr:row>
                    <xdr:rowOff>190500</xdr:rowOff>
                  </from>
                  <to>
                    <xdr:col>3</xdr:col>
                    <xdr:colOff>95250</xdr:colOff>
                    <xdr:row>22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DC55-8567-46FF-9C31-499D53AD4080}">
  <sheetPr>
    <tabColor theme="1"/>
  </sheetPr>
  <dimension ref="A1"/>
  <sheetViews>
    <sheetView workbookViewId="0"/>
  </sheetViews>
  <sheetFormatPr defaultRowHeight="13.5"/>
  <sheetData/>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6B1B-F4A7-4E89-81A2-11222F42EA31}">
  <sheetPr>
    <tabColor rgb="FFFF0000"/>
  </sheetPr>
  <dimension ref="A1"/>
  <sheetViews>
    <sheetView workbookViewId="0"/>
  </sheetViews>
  <sheetFormatPr defaultRowHeight="13.5"/>
  <sheetData/>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507BC-0EF1-44F5-A0DC-973FD5D11515}">
  <sheetPr>
    <tabColor theme="1" tint="0.34998626667073579"/>
  </sheetPr>
  <dimension ref="A1:EA55"/>
  <sheetViews>
    <sheetView workbookViewId="0">
      <selection activeCell="A3" sqref="A3"/>
    </sheetView>
  </sheetViews>
  <sheetFormatPr defaultRowHeight="13.5"/>
  <cols>
    <col min="1" max="4" width="18.625" style="898" bestFit="1" customWidth="1"/>
    <col min="5" max="5" width="19.375" style="898" bestFit="1" customWidth="1"/>
    <col min="6" max="7" width="16.375" style="898" bestFit="1" customWidth="1"/>
    <col min="8" max="9" width="23.875" style="898" bestFit="1" customWidth="1"/>
    <col min="10" max="10" width="12.625" style="898" bestFit="1" customWidth="1"/>
    <col min="11" max="11" width="15" style="898" bestFit="1" customWidth="1"/>
    <col min="12" max="12" width="17.125" style="898" bestFit="1" customWidth="1"/>
    <col min="13" max="13" width="21.625" style="898" bestFit="1" customWidth="1"/>
    <col min="14" max="14" width="19.375" style="898" bestFit="1" customWidth="1"/>
    <col min="15" max="15" width="32.75" style="898" bestFit="1" customWidth="1"/>
    <col min="16" max="16" width="30.5" style="898" bestFit="1" customWidth="1"/>
    <col min="17" max="18" width="19.375" style="898" bestFit="1" customWidth="1"/>
    <col min="19" max="19" width="23.875" style="898" bestFit="1" customWidth="1"/>
    <col min="20" max="20" width="19.375" style="898" bestFit="1" customWidth="1"/>
    <col min="21" max="23" width="10.5" style="898" bestFit="1" customWidth="1"/>
    <col min="24" max="25" width="26" style="898" bestFit="1" customWidth="1"/>
    <col min="26" max="28" width="28.25" style="898" bestFit="1" customWidth="1"/>
    <col min="29" max="29" width="15" style="898" bestFit="1" customWidth="1"/>
    <col min="30" max="30" width="19.375" style="898" bestFit="1" customWidth="1"/>
    <col min="31" max="31" width="26" style="898" bestFit="1" customWidth="1"/>
    <col min="32" max="32" width="30.5" style="898" bestFit="1" customWidth="1"/>
    <col min="33" max="33" width="23.875" style="898" bestFit="1" customWidth="1"/>
    <col min="34" max="34" width="19.375" style="898" bestFit="1" customWidth="1"/>
    <col min="35" max="36" width="23.875" style="898" bestFit="1" customWidth="1"/>
    <col min="37" max="37" width="26" style="898" bestFit="1" customWidth="1"/>
    <col min="38" max="38" width="30.5" style="898" bestFit="1" customWidth="1"/>
    <col min="39" max="39" width="28.25" style="898" bestFit="1" customWidth="1"/>
    <col min="40" max="40" width="30.5" style="898" bestFit="1" customWidth="1"/>
    <col min="41" max="41" width="37.125" style="898" bestFit="1" customWidth="1"/>
    <col min="42" max="42" width="30.5" style="898" bestFit="1" customWidth="1"/>
    <col min="43" max="44" width="19.375" style="898" bestFit="1" customWidth="1"/>
    <col min="45" max="45" width="23.875" style="898" bestFit="1" customWidth="1"/>
    <col min="46" max="46" width="30.5" style="898" bestFit="1" customWidth="1"/>
    <col min="47" max="47" width="25.375" style="898" bestFit="1" customWidth="1"/>
    <col min="48" max="48" width="27.625" style="898" bestFit="1" customWidth="1"/>
    <col min="49" max="49" width="26.625" style="898" bestFit="1" customWidth="1"/>
    <col min="50" max="50" width="35.5" style="898" bestFit="1" customWidth="1"/>
    <col min="51" max="51" width="37.75" style="898" bestFit="1" customWidth="1"/>
    <col min="52" max="52" width="23.875" style="898" bestFit="1" customWidth="1"/>
    <col min="53" max="55" width="28.25" style="898" bestFit="1" customWidth="1"/>
    <col min="56" max="56" width="23.875" style="898" bestFit="1" customWidth="1"/>
    <col min="57" max="57" width="17.125" style="898" bestFit="1" customWidth="1"/>
    <col min="58" max="61" width="21.625" style="898" bestFit="1" customWidth="1"/>
    <col min="62" max="62" width="23.875" style="898" bestFit="1" customWidth="1"/>
    <col min="63" max="66" width="32.75" style="898" bestFit="1" customWidth="1"/>
    <col min="67" max="70" width="36" style="898" bestFit="1" customWidth="1"/>
    <col min="71" max="74" width="32.75" style="898" bestFit="1" customWidth="1"/>
    <col min="75" max="78" width="36" style="898" bestFit="1" customWidth="1"/>
    <col min="79" max="79" width="23.875" style="898" bestFit="1" customWidth="1"/>
    <col min="80" max="83" width="32.75" style="898" bestFit="1" customWidth="1"/>
    <col min="84" max="85" width="26" style="898" bestFit="1" customWidth="1"/>
    <col min="86" max="86" width="27.625" style="898" bestFit="1" customWidth="1"/>
    <col min="87" max="87" width="32" style="898" bestFit="1" customWidth="1"/>
    <col min="88" max="88" width="34.25" style="898" bestFit="1" customWidth="1"/>
    <col min="89" max="89" width="35.625" style="898" bestFit="1" customWidth="1"/>
    <col min="90" max="91" width="29.75" style="898" bestFit="1" customWidth="1"/>
    <col min="92" max="92" width="6.375" style="898" bestFit="1" customWidth="1"/>
    <col min="93" max="93" width="8.125" style="898" bestFit="1" customWidth="1"/>
    <col min="94" max="94" width="3.375" style="898" bestFit="1" customWidth="1"/>
    <col min="95" max="95" width="23.875" style="898" bestFit="1" customWidth="1"/>
    <col min="96" max="96" width="20.75" style="898" bestFit="1" customWidth="1"/>
    <col min="97" max="97" width="27.5" style="898" bestFit="1" customWidth="1"/>
    <col min="98" max="98" width="29.625" style="898" bestFit="1" customWidth="1"/>
    <col min="99" max="100" width="16.375" style="898" bestFit="1" customWidth="1"/>
    <col min="101" max="102" width="20.75" style="898" bestFit="1" customWidth="1"/>
    <col min="103" max="103" width="16.375" style="898" bestFit="1" customWidth="1"/>
    <col min="104" max="105" width="20.75" style="898" bestFit="1" customWidth="1"/>
    <col min="106" max="106" width="16.375" style="898" bestFit="1" customWidth="1"/>
    <col min="107" max="108" width="20.75" style="898" bestFit="1" customWidth="1"/>
    <col min="109" max="110" width="15.625" style="898" bestFit="1" customWidth="1"/>
    <col min="111" max="112" width="17.875" style="898" bestFit="1" customWidth="1"/>
    <col min="113" max="114" width="15.625" style="898" bestFit="1" customWidth="1"/>
    <col min="115" max="116" width="17.875" style="898" bestFit="1" customWidth="1"/>
    <col min="117" max="118" width="15.625" style="898" bestFit="1" customWidth="1"/>
    <col min="119" max="120" width="17.875" style="898" bestFit="1" customWidth="1"/>
    <col min="121" max="121" width="20.75" style="898" bestFit="1" customWidth="1"/>
    <col min="122" max="123" width="14.125" style="898" bestFit="1" customWidth="1"/>
    <col min="124" max="124" width="16.375" style="898" bestFit="1" customWidth="1"/>
    <col min="125" max="125" width="9.75" style="898" bestFit="1" customWidth="1"/>
    <col min="126" max="126" width="9" style="898"/>
    <col min="127" max="127" width="7.125" style="898" bestFit="1" customWidth="1"/>
    <col min="128" max="128" width="9" style="898"/>
    <col min="129" max="129" width="59.375" style="898" bestFit="1" customWidth="1"/>
    <col min="130" max="130" width="45.5" style="898" bestFit="1" customWidth="1"/>
    <col min="131" max="131" width="27.625" style="898" bestFit="1" customWidth="1"/>
    <col min="132" max="132" width="11" style="898" bestFit="1" customWidth="1"/>
    <col min="133" max="136" width="13" style="898" bestFit="1" customWidth="1"/>
    <col min="137" max="137" width="14.375" style="898" bestFit="1" customWidth="1"/>
    <col min="138" max="138" width="13" style="898" bestFit="1" customWidth="1"/>
    <col min="139" max="140" width="18.125" style="898" bestFit="1" customWidth="1"/>
    <col min="141" max="141" width="20.25" style="898" bestFit="1" customWidth="1"/>
    <col min="142" max="142" width="17.625" style="898" bestFit="1" customWidth="1"/>
    <col min="143" max="143" width="15.125" style="898" bestFit="1" customWidth="1"/>
    <col min="144" max="144" width="21.375" style="898" bestFit="1" customWidth="1"/>
    <col min="145" max="145" width="12.875" style="898" bestFit="1" customWidth="1"/>
    <col min="146" max="146" width="13" style="898" bestFit="1" customWidth="1"/>
    <col min="147" max="147" width="21.5" style="898" bestFit="1" customWidth="1"/>
    <col min="148" max="149" width="13.125" style="898" bestFit="1" customWidth="1"/>
    <col min="150" max="150" width="21.25" style="898" bestFit="1" customWidth="1"/>
    <col min="151" max="151" width="17.375" style="898" bestFit="1" customWidth="1"/>
    <col min="152" max="152" width="13.125" style="898" bestFit="1" customWidth="1"/>
    <col min="153" max="153" width="15.125" style="898" bestFit="1" customWidth="1"/>
    <col min="154" max="154" width="25.25" style="898" bestFit="1" customWidth="1"/>
    <col min="155" max="155" width="18.875" style="898" bestFit="1" customWidth="1"/>
    <col min="156" max="156" width="28" style="898" bestFit="1" customWidth="1"/>
    <col min="157" max="157" width="26.75" style="898" bestFit="1" customWidth="1"/>
    <col min="158" max="158" width="28" style="898" bestFit="1" customWidth="1"/>
    <col min="159" max="159" width="25.25" style="898" bestFit="1" customWidth="1"/>
    <col min="160" max="160" width="29.625" style="898" bestFit="1" customWidth="1"/>
    <col min="161" max="161" width="25.25" style="898" bestFit="1" customWidth="1"/>
    <col min="162" max="162" width="29.625" style="898" bestFit="1" customWidth="1"/>
    <col min="163" max="163" width="25.25" style="898" bestFit="1" customWidth="1"/>
    <col min="164" max="165" width="18.875" style="898" bestFit="1" customWidth="1"/>
    <col min="166" max="166" width="21" style="898" bestFit="1" customWidth="1"/>
    <col min="167" max="167" width="20.875" style="898" bestFit="1" customWidth="1"/>
    <col min="168" max="168" width="12.625" style="898" bestFit="1" customWidth="1"/>
    <col min="169" max="169" width="15.125" style="898" bestFit="1" customWidth="1"/>
    <col min="170" max="170" width="7.125" style="898" bestFit="1" customWidth="1"/>
    <col min="171" max="171" width="19.25" style="898" bestFit="1" customWidth="1"/>
    <col min="172" max="174" width="15.125" style="898" bestFit="1" customWidth="1"/>
    <col min="175" max="175" width="17.25" style="898" bestFit="1" customWidth="1"/>
    <col min="176" max="178" width="15.125" style="898" bestFit="1" customWidth="1"/>
    <col min="179" max="180" width="17.25" style="898" bestFit="1" customWidth="1"/>
    <col min="181" max="181" width="15.125" style="898" bestFit="1" customWidth="1"/>
    <col min="182" max="183" width="17.25" style="898" bestFit="1" customWidth="1"/>
    <col min="184" max="184" width="15.125" style="898" bestFit="1" customWidth="1"/>
    <col min="185" max="186" width="17.25" style="898" bestFit="1" customWidth="1"/>
    <col min="187" max="187" width="19.25" style="898" bestFit="1" customWidth="1"/>
    <col min="188" max="189" width="21.375" style="898" bestFit="1" customWidth="1"/>
    <col min="190" max="190" width="23.5" style="898" bestFit="1" customWidth="1"/>
    <col min="191" max="191" width="21.375" style="898" bestFit="1" customWidth="1"/>
    <col min="192" max="192" width="19.25" style="898" bestFit="1" customWidth="1"/>
    <col min="193" max="194" width="21.375" style="898" bestFit="1" customWidth="1"/>
    <col min="195" max="195" width="23.5" style="898" bestFit="1" customWidth="1"/>
    <col min="196" max="196" width="21.375" style="898" bestFit="1" customWidth="1"/>
    <col min="197" max="197" width="17.25" style="898" bestFit="1" customWidth="1"/>
    <col min="198" max="200" width="19.25" style="898" bestFit="1" customWidth="1"/>
    <col min="201" max="201" width="18.375" style="898" bestFit="1" customWidth="1"/>
    <col min="202" max="203" width="20.375" style="898" bestFit="1" customWidth="1"/>
    <col min="204" max="204" width="13" style="898" bestFit="1" customWidth="1"/>
    <col min="205" max="206" width="19.25" style="898" bestFit="1" customWidth="1"/>
    <col min="207" max="208" width="17.25" style="898" bestFit="1" customWidth="1"/>
    <col min="209" max="211" width="19.25" style="898" bestFit="1" customWidth="1"/>
    <col min="212" max="213" width="21.375" style="898" bestFit="1" customWidth="1"/>
    <col min="214" max="214" width="19.25" style="898" bestFit="1" customWidth="1"/>
    <col min="215" max="216" width="21.375" style="898" bestFit="1" customWidth="1"/>
    <col min="217" max="217" width="23.5" style="898" bestFit="1" customWidth="1"/>
    <col min="218" max="219" width="21.375" style="898" bestFit="1" customWidth="1"/>
    <col min="220" max="222" width="23.5" style="898" bestFit="1" customWidth="1"/>
    <col min="223" max="224" width="25.5" style="898" bestFit="1" customWidth="1"/>
    <col min="225" max="225" width="23.5" style="898" bestFit="1" customWidth="1"/>
    <col min="226" max="227" width="25.5" style="898" bestFit="1" customWidth="1"/>
    <col min="228" max="228" width="27.625" style="898" bestFit="1" customWidth="1"/>
    <col min="229" max="229" width="25.5" style="898" bestFit="1" customWidth="1"/>
    <col min="230" max="230" width="22.75" style="898" bestFit="1" customWidth="1"/>
    <col min="231" max="231" width="26.875" style="898" bestFit="1" customWidth="1"/>
    <col min="232" max="233" width="19.25" style="898" bestFit="1" customWidth="1"/>
    <col min="234" max="234" width="25.5" style="898" bestFit="1" customWidth="1"/>
    <col min="235" max="236" width="21.375" style="898" bestFit="1" customWidth="1"/>
    <col min="237" max="237" width="27.625" style="898" bestFit="1" customWidth="1"/>
    <col min="238" max="238" width="8.375" style="898" bestFit="1" customWidth="1"/>
    <col min="239" max="241" width="16.75" style="898" bestFit="1" customWidth="1"/>
    <col min="242" max="242" width="18.875" style="898" bestFit="1" customWidth="1"/>
    <col min="243" max="243" width="23.5" style="898" bestFit="1" customWidth="1"/>
    <col min="244" max="244" width="25.5" style="898" bestFit="1" customWidth="1"/>
    <col min="245" max="246" width="8.375" style="898" bestFit="1" customWidth="1"/>
    <col min="247" max="247" width="10.25" style="898" bestFit="1" customWidth="1"/>
    <col min="248" max="248" width="13.75" style="898" bestFit="1" customWidth="1"/>
    <col min="249" max="249" width="15.125" style="898" bestFit="1" customWidth="1"/>
    <col min="250" max="252" width="21.5" style="898" bestFit="1" customWidth="1"/>
    <col min="253" max="254" width="19.25" style="898" bestFit="1" customWidth="1"/>
    <col min="255" max="255" width="6.625" style="898" bestFit="1" customWidth="1"/>
    <col min="256" max="256" width="9" style="898"/>
    <col min="257" max="257" width="15.125" style="898" bestFit="1" customWidth="1"/>
    <col min="258" max="258" width="13" style="898" bestFit="1" customWidth="1"/>
    <col min="259" max="261" width="9" style="898"/>
    <col min="262" max="262" width="13" style="898" bestFit="1" customWidth="1"/>
    <col min="263" max="263" width="15" style="898" customWidth="1"/>
    <col min="264" max="264" width="13" style="898" bestFit="1" customWidth="1"/>
    <col min="265" max="265" width="9" style="898"/>
    <col min="266" max="268" width="12.375" style="898" bestFit="1" customWidth="1"/>
    <col min="269" max="269" width="11" style="898" bestFit="1" customWidth="1"/>
    <col min="270" max="270" width="20.375" style="898" bestFit="1" customWidth="1"/>
    <col min="271" max="272" width="27.75" style="898" bestFit="1" customWidth="1"/>
    <col min="273" max="274" width="19.375" style="898" bestFit="1" customWidth="1"/>
    <col min="275" max="275" width="17.25" style="898" bestFit="1" customWidth="1"/>
    <col min="276" max="276" width="19.375" style="898" bestFit="1" customWidth="1"/>
    <col min="277" max="278" width="9" style="898"/>
    <col min="279" max="279" width="17.375" style="898" bestFit="1" customWidth="1"/>
    <col min="280" max="280" width="9" style="898"/>
    <col min="281" max="281" width="17.375" style="898" bestFit="1" customWidth="1"/>
    <col min="282" max="283" width="9" style="898"/>
    <col min="284" max="285" width="11.125" style="898" bestFit="1" customWidth="1"/>
    <col min="286" max="286" width="5.25" style="898" bestFit="1" customWidth="1"/>
    <col min="287" max="287" width="9" style="898"/>
    <col min="288" max="288" width="14.25" style="898" bestFit="1" customWidth="1"/>
    <col min="289" max="289" width="17.875" style="898" bestFit="1" customWidth="1"/>
    <col min="290" max="290" width="5.25" style="898" bestFit="1" customWidth="1"/>
    <col min="291" max="291" width="9" style="898"/>
    <col min="292" max="292" width="11" style="898" bestFit="1" customWidth="1"/>
    <col min="293" max="293" width="8.375" style="898" bestFit="1" customWidth="1"/>
    <col min="294" max="294" width="9.625" style="898" bestFit="1" customWidth="1"/>
    <col min="295" max="295" width="15.125" style="898" bestFit="1" customWidth="1"/>
    <col min="296" max="296" width="11.125" style="898" bestFit="1" customWidth="1"/>
    <col min="297" max="297" width="9.5" style="898" bestFit="1" customWidth="1"/>
    <col min="298" max="298" width="11" style="898" bestFit="1" customWidth="1"/>
    <col min="299" max="307" width="15.125" style="898" bestFit="1" customWidth="1"/>
    <col min="308" max="308" width="7.125" style="898" bestFit="1" customWidth="1"/>
    <col min="309" max="309" width="11" style="898" bestFit="1" customWidth="1"/>
    <col min="310" max="310" width="15.125" style="898" bestFit="1" customWidth="1"/>
    <col min="311" max="311" width="19.25" style="898" bestFit="1" customWidth="1"/>
    <col min="312" max="312" width="15.125" style="898" bestFit="1" customWidth="1"/>
    <col min="313" max="313" width="19.25" style="898" bestFit="1" customWidth="1"/>
    <col min="314" max="314" width="15.125" style="898" bestFit="1" customWidth="1"/>
    <col min="315" max="315" width="19.25" style="898" bestFit="1" customWidth="1"/>
    <col min="316" max="316" width="15.125" style="898" bestFit="1" customWidth="1"/>
    <col min="317" max="317" width="19.25" style="898" bestFit="1" customWidth="1"/>
    <col min="318" max="318" width="15.125" style="898" bestFit="1" customWidth="1"/>
    <col min="319" max="319" width="19.25" style="898" bestFit="1" customWidth="1"/>
    <col min="320" max="320" width="13" style="898" bestFit="1" customWidth="1"/>
    <col min="321" max="321" width="17.25" style="898" bestFit="1" customWidth="1"/>
    <col min="322" max="322" width="15.125" style="898" bestFit="1" customWidth="1"/>
    <col min="323" max="323" width="19.25" style="898" bestFit="1" customWidth="1"/>
    <col min="324" max="324" width="15.125" style="898" bestFit="1" customWidth="1"/>
    <col min="325" max="325" width="19.25" style="898" bestFit="1" customWidth="1"/>
    <col min="326" max="331" width="21.375" style="898" bestFit="1" customWidth="1"/>
    <col min="332" max="333" width="17.25" style="898" bestFit="1" customWidth="1"/>
    <col min="334" max="334" width="7.125" style="898" bestFit="1" customWidth="1"/>
    <col min="335" max="335" width="11" style="898" bestFit="1" customWidth="1"/>
    <col min="336" max="336" width="7.125" style="898" bestFit="1" customWidth="1"/>
    <col min="337" max="338" width="11" style="898" bestFit="1" customWidth="1"/>
    <col min="339" max="339" width="15.125" style="898" bestFit="1" customWidth="1"/>
    <col min="340" max="340" width="16.5" style="898" bestFit="1" customWidth="1"/>
    <col min="341" max="341" width="20.625" style="898" bestFit="1" customWidth="1"/>
    <col min="342" max="342" width="7.125" style="898" bestFit="1" customWidth="1"/>
    <col min="343" max="345" width="11" style="898" bestFit="1" customWidth="1"/>
    <col min="346" max="346" width="15.125" style="898" bestFit="1" customWidth="1"/>
    <col min="347" max="349" width="11" style="898" bestFit="1" customWidth="1"/>
    <col min="350" max="350" width="13" style="898" bestFit="1" customWidth="1"/>
    <col min="351" max="351" width="11" style="898" bestFit="1" customWidth="1"/>
    <col min="352" max="352" width="15.125" style="898" bestFit="1" customWidth="1"/>
    <col min="353" max="353" width="17.25" style="898" bestFit="1" customWidth="1"/>
    <col min="354" max="354" width="7.125" style="898" bestFit="1" customWidth="1"/>
    <col min="355" max="355" width="13" style="898" bestFit="1" customWidth="1"/>
    <col min="356" max="357" width="12.375" style="898" bestFit="1" customWidth="1"/>
    <col min="358" max="359" width="15.125" style="898" bestFit="1" customWidth="1"/>
    <col min="360" max="361" width="18.625" style="898" bestFit="1" customWidth="1"/>
    <col min="362" max="363" width="21.375" style="898" bestFit="1" customWidth="1"/>
    <col min="364" max="364" width="17.25" style="898" bestFit="1" customWidth="1"/>
    <col min="365" max="365" width="11" style="898" bestFit="1" customWidth="1"/>
    <col min="366" max="367" width="15.125" style="898" bestFit="1" customWidth="1"/>
    <col min="368" max="368" width="11" style="898" bestFit="1" customWidth="1"/>
    <col min="369" max="370" width="15.125" style="898" bestFit="1" customWidth="1"/>
    <col min="371" max="371" width="11.875" style="898" bestFit="1" customWidth="1"/>
    <col min="372" max="372" width="16.375" style="898" bestFit="1" customWidth="1"/>
    <col min="373" max="373" width="15.125" style="898" bestFit="1" customWidth="1"/>
    <col min="374" max="374" width="11" style="898" bestFit="1" customWidth="1"/>
    <col min="375" max="376" width="15.125" style="898" bestFit="1" customWidth="1"/>
    <col min="377" max="377" width="11" style="898" bestFit="1" customWidth="1"/>
    <col min="378" max="379" width="15.125" style="898" bestFit="1" customWidth="1"/>
    <col min="380" max="380" width="5.25" style="898" bestFit="1" customWidth="1"/>
    <col min="381" max="382" width="9" style="898"/>
    <col min="383" max="383" width="7.125" style="898" bestFit="1" customWidth="1"/>
    <col min="384" max="384" width="9" style="898"/>
    <col min="385" max="385" width="59.375" style="898" bestFit="1" customWidth="1"/>
    <col min="386" max="386" width="45.5" style="898" bestFit="1" customWidth="1"/>
    <col min="387" max="387" width="27.625" style="898" bestFit="1" customWidth="1"/>
    <col min="388" max="388" width="11" style="898" bestFit="1" customWidth="1"/>
    <col min="389" max="392" width="13" style="898" bestFit="1" customWidth="1"/>
    <col min="393" max="393" width="14.375" style="898" bestFit="1" customWidth="1"/>
    <col min="394" max="394" width="13" style="898" bestFit="1" customWidth="1"/>
    <col min="395" max="396" width="18.125" style="898" bestFit="1" customWidth="1"/>
    <col min="397" max="397" width="20.25" style="898" bestFit="1" customWidth="1"/>
    <col min="398" max="398" width="17.625" style="898" bestFit="1" customWidth="1"/>
    <col min="399" max="399" width="15.125" style="898" bestFit="1" customWidth="1"/>
    <col min="400" max="400" width="21.375" style="898" bestFit="1" customWidth="1"/>
    <col min="401" max="401" width="12.875" style="898" bestFit="1" customWidth="1"/>
    <col min="402" max="402" width="13" style="898" bestFit="1" customWidth="1"/>
    <col min="403" max="403" width="21.5" style="898" bestFit="1" customWidth="1"/>
    <col min="404" max="405" width="13.125" style="898" bestFit="1" customWidth="1"/>
    <col min="406" max="406" width="21.25" style="898" bestFit="1" customWidth="1"/>
    <col min="407" max="407" width="17.375" style="898" bestFit="1" customWidth="1"/>
    <col min="408" max="408" width="13.125" style="898" bestFit="1" customWidth="1"/>
    <col min="409" max="409" width="15.125" style="898" bestFit="1" customWidth="1"/>
    <col min="410" max="410" width="25.25" style="898" bestFit="1" customWidth="1"/>
    <col min="411" max="411" width="18.875" style="898" bestFit="1" customWidth="1"/>
    <col min="412" max="412" width="28" style="898" bestFit="1" customWidth="1"/>
    <col min="413" max="413" width="26.75" style="898" bestFit="1" customWidth="1"/>
    <col min="414" max="414" width="28" style="898" bestFit="1" customWidth="1"/>
    <col min="415" max="415" width="25.25" style="898" bestFit="1" customWidth="1"/>
    <col min="416" max="416" width="29.625" style="898" bestFit="1" customWidth="1"/>
    <col min="417" max="417" width="25.25" style="898" bestFit="1" customWidth="1"/>
    <col min="418" max="418" width="29.625" style="898" bestFit="1" customWidth="1"/>
    <col min="419" max="419" width="25.25" style="898" bestFit="1" customWidth="1"/>
    <col min="420" max="421" width="18.875" style="898" bestFit="1" customWidth="1"/>
    <col min="422" max="422" width="21" style="898" bestFit="1" customWidth="1"/>
    <col min="423" max="423" width="20.875" style="898" bestFit="1" customWidth="1"/>
    <col min="424" max="424" width="12.625" style="898" bestFit="1" customWidth="1"/>
    <col min="425" max="425" width="15.125" style="898" bestFit="1" customWidth="1"/>
    <col min="426" max="426" width="7.125" style="898" bestFit="1" customWidth="1"/>
    <col min="427" max="427" width="19.25" style="898" bestFit="1" customWidth="1"/>
    <col min="428" max="430" width="15.125" style="898" bestFit="1" customWidth="1"/>
    <col min="431" max="431" width="17.25" style="898" bestFit="1" customWidth="1"/>
    <col min="432" max="434" width="15.125" style="898" bestFit="1" customWidth="1"/>
    <col min="435" max="436" width="17.25" style="898" bestFit="1" customWidth="1"/>
    <col min="437" max="437" width="15.125" style="898" bestFit="1" customWidth="1"/>
    <col min="438" max="439" width="17.25" style="898" bestFit="1" customWidth="1"/>
    <col min="440" max="440" width="15.125" style="898" bestFit="1" customWidth="1"/>
    <col min="441" max="442" width="17.25" style="898" bestFit="1" customWidth="1"/>
    <col min="443" max="443" width="19.25" style="898" bestFit="1" customWidth="1"/>
    <col min="444" max="445" width="21.375" style="898" bestFit="1" customWidth="1"/>
    <col min="446" max="446" width="23.5" style="898" bestFit="1" customWidth="1"/>
    <col min="447" max="447" width="21.375" style="898" bestFit="1" customWidth="1"/>
    <col min="448" max="448" width="19.25" style="898" bestFit="1" customWidth="1"/>
    <col min="449" max="450" width="21.375" style="898" bestFit="1" customWidth="1"/>
    <col min="451" max="451" width="23.5" style="898" bestFit="1" customWidth="1"/>
    <col min="452" max="452" width="21.375" style="898" bestFit="1" customWidth="1"/>
    <col min="453" max="453" width="17.25" style="898" bestFit="1" customWidth="1"/>
    <col min="454" max="456" width="19.25" style="898" bestFit="1" customWidth="1"/>
    <col min="457" max="457" width="18.375" style="898" bestFit="1" customWidth="1"/>
    <col min="458" max="459" width="20.375" style="898" bestFit="1" customWidth="1"/>
    <col min="460" max="460" width="13" style="898" bestFit="1" customWidth="1"/>
    <col min="461" max="462" width="19.25" style="898" bestFit="1" customWidth="1"/>
    <col min="463" max="464" width="17.25" style="898" bestFit="1" customWidth="1"/>
    <col min="465" max="467" width="19.25" style="898" bestFit="1" customWidth="1"/>
    <col min="468" max="469" width="21.375" style="898" bestFit="1" customWidth="1"/>
    <col min="470" max="470" width="19.25" style="898" bestFit="1" customWidth="1"/>
    <col min="471" max="472" width="21.375" style="898" bestFit="1" customWidth="1"/>
    <col min="473" max="473" width="23.5" style="898" bestFit="1" customWidth="1"/>
    <col min="474" max="475" width="21.375" style="898" bestFit="1" customWidth="1"/>
    <col min="476" max="478" width="23.5" style="898" bestFit="1" customWidth="1"/>
    <col min="479" max="480" width="25.5" style="898" bestFit="1" customWidth="1"/>
    <col min="481" max="481" width="23.5" style="898" bestFit="1" customWidth="1"/>
    <col min="482" max="483" width="25.5" style="898" bestFit="1" customWidth="1"/>
    <col min="484" max="484" width="27.625" style="898" bestFit="1" customWidth="1"/>
    <col min="485" max="485" width="25.5" style="898" bestFit="1" customWidth="1"/>
    <col min="486" max="486" width="22.75" style="898" bestFit="1" customWidth="1"/>
    <col min="487" max="487" width="26.875" style="898" bestFit="1" customWidth="1"/>
    <col min="488" max="489" width="19.25" style="898" bestFit="1" customWidth="1"/>
    <col min="490" max="490" width="25.5" style="898" bestFit="1" customWidth="1"/>
    <col min="491" max="492" width="21.375" style="898" bestFit="1" customWidth="1"/>
    <col min="493" max="493" width="27.625" style="898" bestFit="1" customWidth="1"/>
    <col min="494" max="494" width="8.375" style="898" bestFit="1" customWidth="1"/>
    <col min="495" max="497" width="16.75" style="898" bestFit="1" customWidth="1"/>
    <col min="498" max="498" width="18.875" style="898" bestFit="1" customWidth="1"/>
    <col min="499" max="499" width="23.5" style="898" bestFit="1" customWidth="1"/>
    <col min="500" max="500" width="25.5" style="898" bestFit="1" customWidth="1"/>
    <col min="501" max="502" width="8.375" style="898" bestFit="1" customWidth="1"/>
    <col min="503" max="503" width="10.25" style="898" bestFit="1" customWidth="1"/>
    <col min="504" max="504" width="13.75" style="898" bestFit="1" customWidth="1"/>
    <col min="505" max="505" width="15.125" style="898" bestFit="1" customWidth="1"/>
    <col min="506" max="508" width="21.5" style="898" bestFit="1" customWidth="1"/>
    <col min="509" max="510" width="19.25" style="898" bestFit="1" customWidth="1"/>
    <col min="511" max="511" width="6.625" style="898" bestFit="1" customWidth="1"/>
    <col min="512" max="512" width="9" style="898"/>
    <col min="513" max="513" width="15.125" style="898" bestFit="1" customWidth="1"/>
    <col min="514" max="514" width="13" style="898" bestFit="1" customWidth="1"/>
    <col min="515" max="517" width="9" style="898"/>
    <col min="518" max="518" width="13" style="898" bestFit="1" customWidth="1"/>
    <col min="519" max="519" width="15" style="898" customWidth="1"/>
    <col min="520" max="520" width="13" style="898" bestFit="1" customWidth="1"/>
    <col min="521" max="521" width="9" style="898"/>
    <col min="522" max="524" width="12.375" style="898" bestFit="1" customWidth="1"/>
    <col min="525" max="525" width="11" style="898" bestFit="1" customWidth="1"/>
    <col min="526" max="526" width="20.375" style="898" bestFit="1" customWidth="1"/>
    <col min="527" max="528" width="27.75" style="898" bestFit="1" customWidth="1"/>
    <col min="529" max="530" width="19.375" style="898" bestFit="1" customWidth="1"/>
    <col min="531" max="531" width="17.25" style="898" bestFit="1" customWidth="1"/>
    <col min="532" max="532" width="19.375" style="898" bestFit="1" customWidth="1"/>
    <col min="533" max="534" width="9" style="898"/>
    <col min="535" max="535" width="17.375" style="898" bestFit="1" customWidth="1"/>
    <col min="536" max="536" width="9" style="898"/>
    <col min="537" max="537" width="17.375" style="898" bestFit="1" customWidth="1"/>
    <col min="538" max="539" width="9" style="898"/>
    <col min="540" max="541" width="11.125" style="898" bestFit="1" customWidth="1"/>
    <col min="542" max="542" width="5.25" style="898" bestFit="1" customWidth="1"/>
    <col min="543" max="543" width="9" style="898"/>
    <col min="544" max="544" width="14.25" style="898" bestFit="1" customWidth="1"/>
    <col min="545" max="545" width="17.875" style="898" bestFit="1" customWidth="1"/>
    <col min="546" max="546" width="5.25" style="898" bestFit="1" customWidth="1"/>
    <col min="547" max="547" width="9" style="898"/>
    <col min="548" max="548" width="11" style="898" bestFit="1" customWidth="1"/>
    <col min="549" max="549" width="8.375" style="898" bestFit="1" customWidth="1"/>
    <col min="550" max="550" width="9.625" style="898" bestFit="1" customWidth="1"/>
    <col min="551" max="551" width="15.125" style="898" bestFit="1" customWidth="1"/>
    <col min="552" max="552" width="11.125" style="898" bestFit="1" customWidth="1"/>
    <col min="553" max="553" width="9.5" style="898" bestFit="1" customWidth="1"/>
    <col min="554" max="554" width="11" style="898" bestFit="1" customWidth="1"/>
    <col min="555" max="563" width="15.125" style="898" bestFit="1" customWidth="1"/>
    <col min="564" max="564" width="7.125" style="898" bestFit="1" customWidth="1"/>
    <col min="565" max="565" width="11" style="898" bestFit="1" customWidth="1"/>
    <col min="566" max="566" width="15.125" style="898" bestFit="1" customWidth="1"/>
    <col min="567" max="567" width="19.25" style="898" bestFit="1" customWidth="1"/>
    <col min="568" max="568" width="15.125" style="898" bestFit="1" customWidth="1"/>
    <col min="569" max="569" width="19.25" style="898" bestFit="1" customWidth="1"/>
    <col min="570" max="570" width="15.125" style="898" bestFit="1" customWidth="1"/>
    <col min="571" max="571" width="19.25" style="898" bestFit="1" customWidth="1"/>
    <col min="572" max="572" width="15.125" style="898" bestFit="1" customWidth="1"/>
    <col min="573" max="573" width="19.25" style="898" bestFit="1" customWidth="1"/>
    <col min="574" max="574" width="15.125" style="898" bestFit="1" customWidth="1"/>
    <col min="575" max="575" width="19.25" style="898" bestFit="1" customWidth="1"/>
    <col min="576" max="576" width="13" style="898" bestFit="1" customWidth="1"/>
    <col min="577" max="577" width="17.25" style="898" bestFit="1" customWidth="1"/>
    <col min="578" max="578" width="15.125" style="898" bestFit="1" customWidth="1"/>
    <col min="579" max="579" width="19.25" style="898" bestFit="1" customWidth="1"/>
    <col min="580" max="580" width="15.125" style="898" bestFit="1" customWidth="1"/>
    <col min="581" max="581" width="19.25" style="898" bestFit="1" customWidth="1"/>
    <col min="582" max="587" width="21.375" style="898" bestFit="1" customWidth="1"/>
    <col min="588" max="589" width="17.25" style="898" bestFit="1" customWidth="1"/>
    <col min="590" max="590" width="7.125" style="898" bestFit="1" customWidth="1"/>
    <col min="591" max="591" width="11" style="898" bestFit="1" customWidth="1"/>
    <col min="592" max="592" width="7.125" style="898" bestFit="1" customWidth="1"/>
    <col min="593" max="594" width="11" style="898" bestFit="1" customWidth="1"/>
    <col min="595" max="595" width="15.125" style="898" bestFit="1" customWidth="1"/>
    <col min="596" max="596" width="16.5" style="898" bestFit="1" customWidth="1"/>
    <col min="597" max="597" width="20.625" style="898" bestFit="1" customWidth="1"/>
    <col min="598" max="598" width="7.125" style="898" bestFit="1" customWidth="1"/>
    <col min="599" max="601" width="11" style="898" bestFit="1" customWidth="1"/>
    <col min="602" max="602" width="15.125" style="898" bestFit="1" customWidth="1"/>
    <col min="603" max="605" width="11" style="898" bestFit="1" customWidth="1"/>
    <col min="606" max="606" width="13" style="898" bestFit="1" customWidth="1"/>
    <col min="607" max="607" width="11" style="898" bestFit="1" customWidth="1"/>
    <col min="608" max="608" width="15.125" style="898" bestFit="1" customWidth="1"/>
    <col min="609" max="609" width="17.25" style="898" bestFit="1" customWidth="1"/>
    <col min="610" max="610" width="7.125" style="898" bestFit="1" customWidth="1"/>
    <col min="611" max="611" width="13" style="898" bestFit="1" customWidth="1"/>
    <col min="612" max="613" width="12.375" style="898" bestFit="1" customWidth="1"/>
    <col min="614" max="615" width="15.125" style="898" bestFit="1" customWidth="1"/>
    <col min="616" max="617" width="18.625" style="898" bestFit="1" customWidth="1"/>
    <col min="618" max="619" width="21.375" style="898" bestFit="1" customWidth="1"/>
    <col min="620" max="620" width="17.25" style="898" bestFit="1" customWidth="1"/>
    <col min="621" max="621" width="11" style="898" bestFit="1" customWidth="1"/>
    <col min="622" max="623" width="15.125" style="898" bestFit="1" customWidth="1"/>
    <col min="624" max="624" width="11" style="898" bestFit="1" customWidth="1"/>
    <col min="625" max="626" width="15.125" style="898" bestFit="1" customWidth="1"/>
    <col min="627" max="627" width="11.875" style="898" bestFit="1" customWidth="1"/>
    <col min="628" max="628" width="16.375" style="898" bestFit="1" customWidth="1"/>
    <col min="629" max="629" width="15.125" style="898" bestFit="1" customWidth="1"/>
    <col min="630" max="630" width="11" style="898" bestFit="1" customWidth="1"/>
    <col min="631" max="632" width="15.125" style="898" bestFit="1" customWidth="1"/>
    <col min="633" max="633" width="11" style="898" bestFit="1" customWidth="1"/>
    <col min="634" max="635" width="15.125" style="898" bestFit="1" customWidth="1"/>
    <col min="636" max="636" width="5.25" style="898" bestFit="1" customWidth="1"/>
    <col min="637" max="638" width="9" style="898"/>
    <col min="639" max="639" width="7.125" style="898" bestFit="1" customWidth="1"/>
    <col min="640" max="640" width="9" style="898"/>
    <col min="641" max="641" width="59.375" style="898" bestFit="1" customWidth="1"/>
    <col min="642" max="642" width="45.5" style="898" bestFit="1" customWidth="1"/>
    <col min="643" max="643" width="27.625" style="898" bestFit="1" customWidth="1"/>
    <col min="644" max="644" width="11" style="898" bestFit="1" customWidth="1"/>
    <col min="645" max="648" width="13" style="898" bestFit="1" customWidth="1"/>
    <col min="649" max="649" width="14.375" style="898" bestFit="1" customWidth="1"/>
    <col min="650" max="650" width="13" style="898" bestFit="1" customWidth="1"/>
    <col min="651" max="652" width="18.125" style="898" bestFit="1" customWidth="1"/>
    <col min="653" max="653" width="20.25" style="898" bestFit="1" customWidth="1"/>
    <col min="654" max="654" width="17.625" style="898" bestFit="1" customWidth="1"/>
    <col min="655" max="655" width="15.125" style="898" bestFit="1" customWidth="1"/>
    <col min="656" max="656" width="21.375" style="898" bestFit="1" customWidth="1"/>
    <col min="657" max="657" width="12.875" style="898" bestFit="1" customWidth="1"/>
    <col min="658" max="658" width="13" style="898" bestFit="1" customWidth="1"/>
    <col min="659" max="659" width="21.5" style="898" bestFit="1" customWidth="1"/>
    <col min="660" max="661" width="13.125" style="898" bestFit="1" customWidth="1"/>
    <col min="662" max="662" width="21.25" style="898" bestFit="1" customWidth="1"/>
    <col min="663" max="663" width="17.375" style="898" bestFit="1" customWidth="1"/>
    <col min="664" max="664" width="13.125" style="898" bestFit="1" customWidth="1"/>
    <col min="665" max="665" width="15.125" style="898" bestFit="1" customWidth="1"/>
    <col min="666" max="666" width="25.25" style="898" bestFit="1" customWidth="1"/>
    <col min="667" max="667" width="18.875" style="898" bestFit="1" customWidth="1"/>
    <col min="668" max="668" width="28" style="898" bestFit="1" customWidth="1"/>
    <col min="669" max="669" width="26.75" style="898" bestFit="1" customWidth="1"/>
    <col min="670" max="670" width="28" style="898" bestFit="1" customWidth="1"/>
    <col min="671" max="671" width="25.25" style="898" bestFit="1" customWidth="1"/>
    <col min="672" max="672" width="29.625" style="898" bestFit="1" customWidth="1"/>
    <col min="673" max="673" width="25.25" style="898" bestFit="1" customWidth="1"/>
    <col min="674" max="674" width="29.625" style="898" bestFit="1" customWidth="1"/>
    <col min="675" max="675" width="25.25" style="898" bestFit="1" customWidth="1"/>
    <col min="676" max="677" width="18.875" style="898" bestFit="1" customWidth="1"/>
    <col min="678" max="678" width="21" style="898" bestFit="1" customWidth="1"/>
    <col min="679" max="679" width="20.875" style="898" bestFit="1" customWidth="1"/>
    <col min="680" max="680" width="12.625" style="898" bestFit="1" customWidth="1"/>
    <col min="681" max="681" width="15.125" style="898" bestFit="1" customWidth="1"/>
    <col min="682" max="682" width="7.125" style="898" bestFit="1" customWidth="1"/>
    <col min="683" max="683" width="19.25" style="898" bestFit="1" customWidth="1"/>
    <col min="684" max="686" width="15.125" style="898" bestFit="1" customWidth="1"/>
    <col min="687" max="687" width="17.25" style="898" bestFit="1" customWidth="1"/>
    <col min="688" max="690" width="15.125" style="898" bestFit="1" customWidth="1"/>
    <col min="691" max="692" width="17.25" style="898" bestFit="1" customWidth="1"/>
    <col min="693" max="693" width="15.125" style="898" bestFit="1" customWidth="1"/>
    <col min="694" max="695" width="17.25" style="898" bestFit="1" customWidth="1"/>
    <col min="696" max="696" width="15.125" style="898" bestFit="1" customWidth="1"/>
    <col min="697" max="698" width="17.25" style="898" bestFit="1" customWidth="1"/>
    <col min="699" max="699" width="19.25" style="898" bestFit="1" customWidth="1"/>
    <col min="700" max="701" width="21.375" style="898" bestFit="1" customWidth="1"/>
    <col min="702" max="702" width="23.5" style="898" bestFit="1" customWidth="1"/>
    <col min="703" max="703" width="21.375" style="898" bestFit="1" customWidth="1"/>
    <col min="704" max="704" width="19.25" style="898" bestFit="1" customWidth="1"/>
    <col min="705" max="706" width="21.375" style="898" bestFit="1" customWidth="1"/>
    <col min="707" max="707" width="23.5" style="898" bestFit="1" customWidth="1"/>
    <col min="708" max="708" width="21.375" style="898" bestFit="1" customWidth="1"/>
    <col min="709" max="709" width="17.25" style="898" bestFit="1" customWidth="1"/>
    <col min="710" max="712" width="19.25" style="898" bestFit="1" customWidth="1"/>
    <col min="713" max="713" width="18.375" style="898" bestFit="1" customWidth="1"/>
    <col min="714" max="715" width="20.375" style="898" bestFit="1" customWidth="1"/>
    <col min="716" max="716" width="13" style="898" bestFit="1" customWidth="1"/>
    <col min="717" max="718" width="19.25" style="898" bestFit="1" customWidth="1"/>
    <col min="719" max="720" width="17.25" style="898" bestFit="1" customWidth="1"/>
    <col min="721" max="723" width="19.25" style="898" bestFit="1" customWidth="1"/>
    <col min="724" max="725" width="21.375" style="898" bestFit="1" customWidth="1"/>
    <col min="726" max="726" width="19.25" style="898" bestFit="1" customWidth="1"/>
    <col min="727" max="728" width="21.375" style="898" bestFit="1" customWidth="1"/>
    <col min="729" max="729" width="23.5" style="898" bestFit="1" customWidth="1"/>
    <col min="730" max="731" width="21.375" style="898" bestFit="1" customWidth="1"/>
    <col min="732" max="734" width="23.5" style="898" bestFit="1" customWidth="1"/>
    <col min="735" max="736" width="25.5" style="898" bestFit="1" customWidth="1"/>
    <col min="737" max="737" width="23.5" style="898" bestFit="1" customWidth="1"/>
    <col min="738" max="739" width="25.5" style="898" bestFit="1" customWidth="1"/>
    <col min="740" max="740" width="27.625" style="898" bestFit="1" customWidth="1"/>
    <col min="741" max="741" width="25.5" style="898" bestFit="1" customWidth="1"/>
    <col min="742" max="742" width="22.75" style="898" bestFit="1" customWidth="1"/>
    <col min="743" max="743" width="26.875" style="898" bestFit="1" customWidth="1"/>
    <col min="744" max="745" width="19.25" style="898" bestFit="1" customWidth="1"/>
    <col min="746" max="746" width="25.5" style="898" bestFit="1" customWidth="1"/>
    <col min="747" max="748" width="21.375" style="898" bestFit="1" customWidth="1"/>
    <col min="749" max="749" width="27.625" style="898" bestFit="1" customWidth="1"/>
    <col min="750" max="750" width="8.375" style="898" bestFit="1" customWidth="1"/>
    <col min="751" max="753" width="16.75" style="898" bestFit="1" customWidth="1"/>
    <col min="754" max="754" width="18.875" style="898" bestFit="1" customWidth="1"/>
    <col min="755" max="755" width="23.5" style="898" bestFit="1" customWidth="1"/>
    <col min="756" max="756" width="25.5" style="898" bestFit="1" customWidth="1"/>
    <col min="757" max="758" width="8.375" style="898" bestFit="1" customWidth="1"/>
    <col min="759" max="759" width="10.25" style="898" bestFit="1" customWidth="1"/>
    <col min="760" max="760" width="13.75" style="898" bestFit="1" customWidth="1"/>
    <col min="761" max="761" width="15.125" style="898" bestFit="1" customWidth="1"/>
    <col min="762" max="764" width="21.5" style="898" bestFit="1" customWidth="1"/>
    <col min="765" max="766" width="19.25" style="898" bestFit="1" customWidth="1"/>
    <col min="767" max="767" width="6.625" style="898" bestFit="1" customWidth="1"/>
    <col min="768" max="768" width="9" style="898"/>
    <col min="769" max="769" width="15.125" style="898" bestFit="1" customWidth="1"/>
    <col min="770" max="770" width="13" style="898" bestFit="1" customWidth="1"/>
    <col min="771" max="773" width="9" style="898"/>
    <col min="774" max="774" width="13" style="898" bestFit="1" customWidth="1"/>
    <col min="775" max="775" width="15" style="898" customWidth="1"/>
    <col min="776" max="776" width="13" style="898" bestFit="1" customWidth="1"/>
    <col min="777" max="777" width="9" style="898"/>
    <col min="778" max="780" width="12.375" style="898" bestFit="1" customWidth="1"/>
    <col min="781" max="781" width="11" style="898" bestFit="1" customWidth="1"/>
    <col min="782" max="782" width="20.375" style="898" bestFit="1" customWidth="1"/>
    <col min="783" max="784" width="27.75" style="898" bestFit="1" customWidth="1"/>
    <col min="785" max="786" width="19.375" style="898" bestFit="1" customWidth="1"/>
    <col min="787" max="787" width="17.25" style="898" bestFit="1" customWidth="1"/>
    <col min="788" max="788" width="19.375" style="898" bestFit="1" customWidth="1"/>
    <col min="789" max="790" width="9" style="898"/>
    <col min="791" max="791" width="17.375" style="898" bestFit="1" customWidth="1"/>
    <col min="792" max="792" width="9" style="898"/>
    <col min="793" max="793" width="17.375" style="898" bestFit="1" customWidth="1"/>
    <col min="794" max="795" width="9" style="898"/>
    <col min="796" max="797" width="11.125" style="898" bestFit="1" customWidth="1"/>
    <col min="798" max="798" width="5.25" style="898" bestFit="1" customWidth="1"/>
    <col min="799" max="799" width="9" style="898"/>
    <col min="800" max="800" width="14.25" style="898" bestFit="1" customWidth="1"/>
    <col min="801" max="801" width="17.875" style="898" bestFit="1" customWidth="1"/>
    <col min="802" max="802" width="5.25" style="898" bestFit="1" customWidth="1"/>
    <col min="803" max="803" width="9" style="898"/>
    <col min="804" max="804" width="11" style="898" bestFit="1" customWidth="1"/>
    <col min="805" max="805" width="8.375" style="898" bestFit="1" customWidth="1"/>
    <col min="806" max="806" width="9.625" style="898" bestFit="1" customWidth="1"/>
    <col min="807" max="807" width="15.125" style="898" bestFit="1" customWidth="1"/>
    <col min="808" max="808" width="11.125" style="898" bestFit="1" customWidth="1"/>
    <col min="809" max="809" width="9.5" style="898" bestFit="1" customWidth="1"/>
    <col min="810" max="810" width="11" style="898" bestFit="1" customWidth="1"/>
    <col min="811" max="819" width="15.125" style="898" bestFit="1" customWidth="1"/>
    <col min="820" max="820" width="7.125" style="898" bestFit="1" customWidth="1"/>
    <col min="821" max="821" width="11" style="898" bestFit="1" customWidth="1"/>
    <col min="822" max="822" width="15.125" style="898" bestFit="1" customWidth="1"/>
    <col min="823" max="823" width="19.25" style="898" bestFit="1" customWidth="1"/>
    <col min="824" max="824" width="15.125" style="898" bestFit="1" customWidth="1"/>
    <col min="825" max="825" width="19.25" style="898" bestFit="1" customWidth="1"/>
    <col min="826" max="826" width="15.125" style="898" bestFit="1" customWidth="1"/>
    <col min="827" max="827" width="19.25" style="898" bestFit="1" customWidth="1"/>
    <col min="828" max="828" width="15.125" style="898" bestFit="1" customWidth="1"/>
    <col min="829" max="829" width="19.25" style="898" bestFit="1" customWidth="1"/>
    <col min="830" max="830" width="15.125" style="898" bestFit="1" customWidth="1"/>
    <col min="831" max="831" width="19.25" style="898" bestFit="1" customWidth="1"/>
    <col min="832" max="832" width="13" style="898" bestFit="1" customWidth="1"/>
    <col min="833" max="833" width="17.25" style="898" bestFit="1" customWidth="1"/>
    <col min="834" max="834" width="15.125" style="898" bestFit="1" customWidth="1"/>
    <col min="835" max="835" width="19.25" style="898" bestFit="1" customWidth="1"/>
    <col min="836" max="836" width="15.125" style="898" bestFit="1" customWidth="1"/>
    <col min="837" max="837" width="19.25" style="898" bestFit="1" customWidth="1"/>
    <col min="838" max="843" width="21.375" style="898" bestFit="1" customWidth="1"/>
    <col min="844" max="845" width="17.25" style="898" bestFit="1" customWidth="1"/>
    <col min="846" max="846" width="7.125" style="898" bestFit="1" customWidth="1"/>
    <col min="847" max="847" width="11" style="898" bestFit="1" customWidth="1"/>
    <col min="848" max="848" width="7.125" style="898" bestFit="1" customWidth="1"/>
    <col min="849" max="850" width="11" style="898" bestFit="1" customWidth="1"/>
    <col min="851" max="851" width="15.125" style="898" bestFit="1" customWidth="1"/>
    <col min="852" max="852" width="16.5" style="898" bestFit="1" customWidth="1"/>
    <col min="853" max="853" width="20.625" style="898" bestFit="1" customWidth="1"/>
    <col min="854" max="854" width="7.125" style="898" bestFit="1" customWidth="1"/>
    <col min="855" max="857" width="11" style="898" bestFit="1" customWidth="1"/>
    <col min="858" max="858" width="15.125" style="898" bestFit="1" customWidth="1"/>
    <col min="859" max="861" width="11" style="898" bestFit="1" customWidth="1"/>
    <col min="862" max="862" width="13" style="898" bestFit="1" customWidth="1"/>
    <col min="863" max="863" width="11" style="898" bestFit="1" customWidth="1"/>
    <col min="864" max="864" width="15.125" style="898" bestFit="1" customWidth="1"/>
    <col min="865" max="865" width="17.25" style="898" bestFit="1" customWidth="1"/>
    <col min="866" max="866" width="7.125" style="898" bestFit="1" customWidth="1"/>
    <col min="867" max="867" width="13" style="898" bestFit="1" customWidth="1"/>
    <col min="868" max="869" width="12.375" style="898" bestFit="1" customWidth="1"/>
    <col min="870" max="871" width="15.125" style="898" bestFit="1" customWidth="1"/>
    <col min="872" max="873" width="18.625" style="898" bestFit="1" customWidth="1"/>
    <col min="874" max="875" width="21.375" style="898" bestFit="1" customWidth="1"/>
    <col min="876" max="876" width="17.25" style="898" bestFit="1" customWidth="1"/>
    <col min="877" max="877" width="11" style="898" bestFit="1" customWidth="1"/>
    <col min="878" max="879" width="15.125" style="898" bestFit="1" customWidth="1"/>
    <col min="880" max="880" width="11" style="898" bestFit="1" customWidth="1"/>
    <col min="881" max="882" width="15.125" style="898" bestFit="1" customWidth="1"/>
    <col min="883" max="883" width="11.875" style="898" bestFit="1" customWidth="1"/>
    <col min="884" max="884" width="16.375" style="898" bestFit="1" customWidth="1"/>
    <col min="885" max="885" width="15.125" style="898" bestFit="1" customWidth="1"/>
    <col min="886" max="886" width="11" style="898" bestFit="1" customWidth="1"/>
    <col min="887" max="888" width="15.125" style="898" bestFit="1" customWidth="1"/>
    <col min="889" max="889" width="11" style="898" bestFit="1" customWidth="1"/>
    <col min="890" max="891" width="15.125" style="898" bestFit="1" customWidth="1"/>
    <col min="892" max="892" width="5.25" style="898" bestFit="1" customWidth="1"/>
    <col min="893" max="894" width="9" style="898"/>
    <col min="895" max="895" width="7.125" style="898" bestFit="1" customWidth="1"/>
    <col min="896" max="896" width="9" style="898"/>
    <col min="897" max="897" width="59.375" style="898" bestFit="1" customWidth="1"/>
    <col min="898" max="898" width="45.5" style="898" bestFit="1" customWidth="1"/>
    <col min="899" max="899" width="27.625" style="898" bestFit="1" customWidth="1"/>
    <col min="900" max="900" width="11" style="898" bestFit="1" customWidth="1"/>
    <col min="901" max="904" width="13" style="898" bestFit="1" customWidth="1"/>
    <col min="905" max="905" width="14.375" style="898" bestFit="1" customWidth="1"/>
    <col min="906" max="906" width="13" style="898" bestFit="1" customWidth="1"/>
    <col min="907" max="908" width="18.125" style="898" bestFit="1" customWidth="1"/>
    <col min="909" max="909" width="20.25" style="898" bestFit="1" customWidth="1"/>
    <col min="910" max="910" width="17.625" style="898" bestFit="1" customWidth="1"/>
    <col min="911" max="911" width="15.125" style="898" bestFit="1" customWidth="1"/>
    <col min="912" max="912" width="21.375" style="898" bestFit="1" customWidth="1"/>
    <col min="913" max="913" width="12.875" style="898" bestFit="1" customWidth="1"/>
    <col min="914" max="914" width="13" style="898" bestFit="1" customWidth="1"/>
    <col min="915" max="915" width="21.5" style="898" bestFit="1" customWidth="1"/>
    <col min="916" max="917" width="13.125" style="898" bestFit="1" customWidth="1"/>
    <col min="918" max="918" width="21.25" style="898" bestFit="1" customWidth="1"/>
    <col min="919" max="919" width="17.375" style="898" bestFit="1" customWidth="1"/>
    <col min="920" max="920" width="13.125" style="898" bestFit="1" customWidth="1"/>
    <col min="921" max="921" width="15.125" style="898" bestFit="1" customWidth="1"/>
    <col min="922" max="922" width="25.25" style="898" bestFit="1" customWidth="1"/>
    <col min="923" max="923" width="18.875" style="898" bestFit="1" customWidth="1"/>
    <col min="924" max="924" width="28" style="898" bestFit="1" customWidth="1"/>
    <col min="925" max="925" width="26.75" style="898" bestFit="1" customWidth="1"/>
    <col min="926" max="926" width="28" style="898" bestFit="1" customWidth="1"/>
    <col min="927" max="927" width="25.25" style="898" bestFit="1" customWidth="1"/>
    <col min="928" max="928" width="29.625" style="898" bestFit="1" customWidth="1"/>
    <col min="929" max="929" width="25.25" style="898" bestFit="1" customWidth="1"/>
    <col min="930" max="930" width="29.625" style="898" bestFit="1" customWidth="1"/>
    <col min="931" max="931" width="25.25" style="898" bestFit="1" customWidth="1"/>
    <col min="932" max="933" width="18.875" style="898" bestFit="1" customWidth="1"/>
    <col min="934" max="934" width="21" style="898" bestFit="1" customWidth="1"/>
    <col min="935" max="935" width="20.875" style="898" bestFit="1" customWidth="1"/>
    <col min="936" max="936" width="12.625" style="898" bestFit="1" customWidth="1"/>
    <col min="937" max="937" width="15.125" style="898" bestFit="1" customWidth="1"/>
    <col min="938" max="938" width="7.125" style="898" bestFit="1" customWidth="1"/>
    <col min="939" max="939" width="19.25" style="898" bestFit="1" customWidth="1"/>
    <col min="940" max="942" width="15.125" style="898" bestFit="1" customWidth="1"/>
    <col min="943" max="943" width="17.25" style="898" bestFit="1" customWidth="1"/>
    <col min="944" max="946" width="15.125" style="898" bestFit="1" customWidth="1"/>
    <col min="947" max="948" width="17.25" style="898" bestFit="1" customWidth="1"/>
    <col min="949" max="949" width="15.125" style="898" bestFit="1" customWidth="1"/>
    <col min="950" max="951" width="17.25" style="898" bestFit="1" customWidth="1"/>
    <col min="952" max="952" width="15.125" style="898" bestFit="1" customWidth="1"/>
    <col min="953" max="954" width="17.25" style="898" bestFit="1" customWidth="1"/>
    <col min="955" max="955" width="19.25" style="898" bestFit="1" customWidth="1"/>
    <col min="956" max="957" width="21.375" style="898" bestFit="1" customWidth="1"/>
    <col min="958" max="958" width="23.5" style="898" bestFit="1" customWidth="1"/>
    <col min="959" max="959" width="21.375" style="898" bestFit="1" customWidth="1"/>
    <col min="960" max="960" width="19.25" style="898" bestFit="1" customWidth="1"/>
    <col min="961" max="962" width="21.375" style="898" bestFit="1" customWidth="1"/>
    <col min="963" max="963" width="23.5" style="898" bestFit="1" customWidth="1"/>
    <col min="964" max="964" width="21.375" style="898" bestFit="1" customWidth="1"/>
    <col min="965" max="965" width="17.25" style="898" bestFit="1" customWidth="1"/>
    <col min="966" max="968" width="19.25" style="898" bestFit="1" customWidth="1"/>
    <col min="969" max="969" width="18.375" style="898" bestFit="1" customWidth="1"/>
    <col min="970" max="971" width="20.375" style="898" bestFit="1" customWidth="1"/>
    <col min="972" max="972" width="13" style="898" bestFit="1" customWidth="1"/>
    <col min="973" max="974" width="19.25" style="898" bestFit="1" customWidth="1"/>
    <col min="975" max="976" width="17.25" style="898" bestFit="1" customWidth="1"/>
    <col min="977" max="979" width="19.25" style="898" bestFit="1" customWidth="1"/>
    <col min="980" max="981" width="21.375" style="898" bestFit="1" customWidth="1"/>
    <col min="982" max="982" width="19.25" style="898" bestFit="1" customWidth="1"/>
    <col min="983" max="984" width="21.375" style="898" bestFit="1" customWidth="1"/>
    <col min="985" max="985" width="23.5" style="898" bestFit="1" customWidth="1"/>
    <col min="986" max="987" width="21.375" style="898" bestFit="1" customWidth="1"/>
    <col min="988" max="990" width="23.5" style="898" bestFit="1" customWidth="1"/>
    <col min="991" max="992" width="25.5" style="898" bestFit="1" customWidth="1"/>
    <col min="993" max="993" width="23.5" style="898" bestFit="1" customWidth="1"/>
    <col min="994" max="995" width="25.5" style="898" bestFit="1" customWidth="1"/>
    <col min="996" max="996" width="27.625" style="898" bestFit="1" customWidth="1"/>
    <col min="997" max="997" width="25.5" style="898" bestFit="1" customWidth="1"/>
    <col min="998" max="998" width="22.75" style="898" bestFit="1" customWidth="1"/>
    <col min="999" max="999" width="26.875" style="898" bestFit="1" customWidth="1"/>
    <col min="1000" max="1001" width="19.25" style="898" bestFit="1" customWidth="1"/>
    <col min="1002" max="1002" width="25.5" style="898" bestFit="1" customWidth="1"/>
    <col min="1003" max="1004" width="21.375" style="898" bestFit="1" customWidth="1"/>
    <col min="1005" max="1005" width="27.625" style="898" bestFit="1" customWidth="1"/>
    <col min="1006" max="1006" width="8.375" style="898" bestFit="1" customWidth="1"/>
    <col min="1007" max="1009" width="16.75" style="898" bestFit="1" customWidth="1"/>
    <col min="1010" max="1010" width="18.875" style="898" bestFit="1" customWidth="1"/>
    <col min="1011" max="1011" width="23.5" style="898" bestFit="1" customWidth="1"/>
    <col min="1012" max="1012" width="25.5" style="898" bestFit="1" customWidth="1"/>
    <col min="1013" max="1014" width="8.375" style="898" bestFit="1" customWidth="1"/>
    <col min="1015" max="1015" width="10.25" style="898" bestFit="1" customWidth="1"/>
    <col min="1016" max="1016" width="13.75" style="898" bestFit="1" customWidth="1"/>
    <col min="1017" max="1017" width="15.125" style="898" bestFit="1" customWidth="1"/>
    <col min="1018" max="1020" width="21.5" style="898" bestFit="1" customWidth="1"/>
    <col min="1021" max="1022" width="19.25" style="898" bestFit="1" customWidth="1"/>
    <col min="1023" max="1023" width="6.625" style="898" bestFit="1" customWidth="1"/>
    <col min="1024" max="1024" width="9" style="898"/>
    <col min="1025" max="1025" width="15.125" style="898" bestFit="1" customWidth="1"/>
    <col min="1026" max="1026" width="13" style="898" bestFit="1" customWidth="1"/>
    <col min="1027" max="1029" width="9" style="898"/>
    <col min="1030" max="1030" width="13" style="898" bestFit="1" customWidth="1"/>
    <col min="1031" max="1031" width="15" style="898" customWidth="1"/>
    <col min="1032" max="1032" width="13" style="898" bestFit="1" customWidth="1"/>
    <col min="1033" max="1033" width="9" style="898"/>
    <col min="1034" max="1036" width="12.375" style="898" bestFit="1" customWidth="1"/>
    <col min="1037" max="1037" width="11" style="898" bestFit="1" customWidth="1"/>
    <col min="1038" max="1038" width="20.375" style="898" bestFit="1" customWidth="1"/>
    <col min="1039" max="1040" width="27.75" style="898" bestFit="1" customWidth="1"/>
    <col min="1041" max="1042" width="19.375" style="898" bestFit="1" customWidth="1"/>
    <col min="1043" max="1043" width="17.25" style="898" bestFit="1" customWidth="1"/>
    <col min="1044" max="1044" width="19.375" style="898" bestFit="1" customWidth="1"/>
    <col min="1045" max="1046" width="9" style="898"/>
    <col min="1047" max="1047" width="17.375" style="898" bestFit="1" customWidth="1"/>
    <col min="1048" max="1048" width="9" style="898"/>
    <col min="1049" max="1049" width="17.375" style="898" bestFit="1" customWidth="1"/>
    <col min="1050" max="1051" width="9" style="898"/>
    <col min="1052" max="1053" width="11.125" style="898" bestFit="1" customWidth="1"/>
    <col min="1054" max="1054" width="5.25" style="898" bestFit="1" customWidth="1"/>
    <col min="1055" max="1055" width="9" style="898"/>
    <col min="1056" max="1056" width="14.25" style="898" bestFit="1" customWidth="1"/>
    <col min="1057" max="1057" width="17.875" style="898" bestFit="1" customWidth="1"/>
    <col min="1058" max="1058" width="5.25" style="898" bestFit="1" customWidth="1"/>
    <col min="1059" max="1059" width="9" style="898"/>
    <col min="1060" max="1060" width="11" style="898" bestFit="1" customWidth="1"/>
    <col min="1061" max="1061" width="8.375" style="898" bestFit="1" customWidth="1"/>
    <col min="1062" max="1062" width="9.625" style="898" bestFit="1" customWidth="1"/>
    <col min="1063" max="1063" width="15.125" style="898" bestFit="1" customWidth="1"/>
    <col min="1064" max="1064" width="11.125" style="898" bestFit="1" customWidth="1"/>
    <col min="1065" max="1065" width="9.5" style="898" bestFit="1" customWidth="1"/>
    <col min="1066" max="1066" width="11" style="898" bestFit="1" customWidth="1"/>
    <col min="1067" max="1075" width="15.125" style="898" bestFit="1" customWidth="1"/>
    <col min="1076" max="1076" width="7.125" style="898" bestFit="1" customWidth="1"/>
    <col min="1077" max="1077" width="11" style="898" bestFit="1" customWidth="1"/>
    <col min="1078" max="1078" width="15.125" style="898" bestFit="1" customWidth="1"/>
    <col min="1079" max="1079" width="19.25" style="898" bestFit="1" customWidth="1"/>
    <col min="1080" max="1080" width="15.125" style="898" bestFit="1" customWidth="1"/>
    <col min="1081" max="1081" width="19.25" style="898" bestFit="1" customWidth="1"/>
    <col min="1082" max="1082" width="15.125" style="898" bestFit="1" customWidth="1"/>
    <col min="1083" max="1083" width="19.25" style="898" bestFit="1" customWidth="1"/>
    <col min="1084" max="1084" width="15.125" style="898" bestFit="1" customWidth="1"/>
    <col min="1085" max="1085" width="19.25" style="898" bestFit="1" customWidth="1"/>
    <col min="1086" max="1086" width="15.125" style="898" bestFit="1" customWidth="1"/>
    <col min="1087" max="1087" width="19.25" style="898" bestFit="1" customWidth="1"/>
    <col min="1088" max="1088" width="13" style="898" bestFit="1" customWidth="1"/>
    <col min="1089" max="1089" width="17.25" style="898" bestFit="1" customWidth="1"/>
    <col min="1090" max="1090" width="15.125" style="898" bestFit="1" customWidth="1"/>
    <col min="1091" max="1091" width="19.25" style="898" bestFit="1" customWidth="1"/>
    <col min="1092" max="1092" width="15.125" style="898" bestFit="1" customWidth="1"/>
    <col min="1093" max="1093" width="19.25" style="898" bestFit="1" customWidth="1"/>
    <col min="1094" max="1099" width="21.375" style="898" bestFit="1" customWidth="1"/>
    <col min="1100" max="1101" width="17.25" style="898" bestFit="1" customWidth="1"/>
    <col min="1102" max="1102" width="7.125" style="898" bestFit="1" customWidth="1"/>
    <col min="1103" max="1103" width="11" style="898" bestFit="1" customWidth="1"/>
    <col min="1104" max="1104" width="7.125" style="898" bestFit="1" customWidth="1"/>
    <col min="1105" max="1106" width="11" style="898" bestFit="1" customWidth="1"/>
    <col min="1107" max="1107" width="15.125" style="898" bestFit="1" customWidth="1"/>
    <col min="1108" max="1108" width="16.5" style="898" bestFit="1" customWidth="1"/>
    <col min="1109" max="1109" width="20.625" style="898" bestFit="1" customWidth="1"/>
    <col min="1110" max="1110" width="7.125" style="898" bestFit="1" customWidth="1"/>
    <col min="1111" max="1113" width="11" style="898" bestFit="1" customWidth="1"/>
    <col min="1114" max="1114" width="15.125" style="898" bestFit="1" customWidth="1"/>
    <col min="1115" max="1117" width="11" style="898" bestFit="1" customWidth="1"/>
    <col min="1118" max="1118" width="13" style="898" bestFit="1" customWidth="1"/>
    <col min="1119" max="1119" width="11" style="898" bestFit="1" customWidth="1"/>
    <col min="1120" max="1120" width="15.125" style="898" bestFit="1" customWidth="1"/>
    <col min="1121" max="1121" width="17.25" style="898" bestFit="1" customWidth="1"/>
    <col min="1122" max="1122" width="7.125" style="898" bestFit="1" customWidth="1"/>
    <col min="1123" max="1123" width="13" style="898" bestFit="1" customWidth="1"/>
    <col min="1124" max="1125" width="12.375" style="898" bestFit="1" customWidth="1"/>
    <col min="1126" max="1127" width="15.125" style="898" bestFit="1" customWidth="1"/>
    <col min="1128" max="1129" width="18.625" style="898" bestFit="1" customWidth="1"/>
    <col min="1130" max="1131" width="21.375" style="898" bestFit="1" customWidth="1"/>
    <col min="1132" max="1132" width="17.25" style="898" bestFit="1" customWidth="1"/>
    <col min="1133" max="1133" width="11" style="898" bestFit="1" customWidth="1"/>
    <col min="1134" max="1135" width="15.125" style="898" bestFit="1" customWidth="1"/>
    <col min="1136" max="1136" width="11" style="898" bestFit="1" customWidth="1"/>
    <col min="1137" max="1138" width="15.125" style="898" bestFit="1" customWidth="1"/>
    <col min="1139" max="1139" width="11.875" style="898" bestFit="1" customWidth="1"/>
    <col min="1140" max="1140" width="16.375" style="898" bestFit="1" customWidth="1"/>
    <col min="1141" max="1141" width="15.125" style="898" bestFit="1" customWidth="1"/>
    <col min="1142" max="1142" width="11" style="898" bestFit="1" customWidth="1"/>
    <col min="1143" max="1144" width="15.125" style="898" bestFit="1" customWidth="1"/>
    <col min="1145" max="1145" width="11" style="898" bestFit="1" customWidth="1"/>
    <col min="1146" max="1147" width="15.125" style="898" bestFit="1" customWidth="1"/>
    <col min="1148" max="1148" width="5.25" style="898" bestFit="1" customWidth="1"/>
    <col min="1149" max="1150" width="9" style="898"/>
    <col min="1151" max="1151" width="7.125" style="898" bestFit="1" customWidth="1"/>
    <col min="1152" max="1152" width="9" style="898"/>
    <col min="1153" max="1153" width="59.375" style="898" bestFit="1" customWidth="1"/>
    <col min="1154" max="1154" width="45.5" style="898" bestFit="1" customWidth="1"/>
    <col min="1155" max="1155" width="27.625" style="898" bestFit="1" customWidth="1"/>
    <col min="1156" max="1156" width="11" style="898" bestFit="1" customWidth="1"/>
    <col min="1157" max="1160" width="13" style="898" bestFit="1" customWidth="1"/>
    <col min="1161" max="1161" width="14.375" style="898" bestFit="1" customWidth="1"/>
    <col min="1162" max="1162" width="13" style="898" bestFit="1" customWidth="1"/>
    <col min="1163" max="1164" width="18.125" style="898" bestFit="1" customWidth="1"/>
    <col min="1165" max="1165" width="20.25" style="898" bestFit="1" customWidth="1"/>
    <col min="1166" max="1166" width="17.625" style="898" bestFit="1" customWidth="1"/>
    <col min="1167" max="1167" width="15.125" style="898" bestFit="1" customWidth="1"/>
    <col min="1168" max="1168" width="21.375" style="898" bestFit="1" customWidth="1"/>
    <col min="1169" max="1169" width="12.875" style="898" bestFit="1" customWidth="1"/>
    <col min="1170" max="1170" width="13" style="898" bestFit="1" customWidth="1"/>
    <col min="1171" max="1171" width="21.5" style="898" bestFit="1" customWidth="1"/>
    <col min="1172" max="1173" width="13.125" style="898" bestFit="1" customWidth="1"/>
    <col min="1174" max="1174" width="21.25" style="898" bestFit="1" customWidth="1"/>
    <col min="1175" max="1175" width="17.375" style="898" bestFit="1" customWidth="1"/>
    <col min="1176" max="1176" width="13.125" style="898" bestFit="1" customWidth="1"/>
    <col min="1177" max="1177" width="15.125" style="898" bestFit="1" customWidth="1"/>
    <col min="1178" max="1178" width="25.25" style="898" bestFit="1" customWidth="1"/>
    <col min="1179" max="1179" width="18.875" style="898" bestFit="1" customWidth="1"/>
    <col min="1180" max="1180" width="28" style="898" bestFit="1" customWidth="1"/>
    <col min="1181" max="1181" width="26.75" style="898" bestFit="1" customWidth="1"/>
    <col min="1182" max="1182" width="28" style="898" bestFit="1" customWidth="1"/>
    <col min="1183" max="1183" width="25.25" style="898" bestFit="1" customWidth="1"/>
    <col min="1184" max="1184" width="29.625" style="898" bestFit="1" customWidth="1"/>
    <col min="1185" max="1185" width="25.25" style="898" bestFit="1" customWidth="1"/>
    <col min="1186" max="1186" width="29.625" style="898" bestFit="1" customWidth="1"/>
    <col min="1187" max="1187" width="25.25" style="898" bestFit="1" customWidth="1"/>
    <col min="1188" max="1189" width="18.875" style="898" bestFit="1" customWidth="1"/>
    <col min="1190" max="1190" width="21" style="898" bestFit="1" customWidth="1"/>
    <col min="1191" max="1191" width="20.875" style="898" bestFit="1" customWidth="1"/>
    <col min="1192" max="1192" width="12.625" style="898" bestFit="1" customWidth="1"/>
    <col min="1193" max="1193" width="15.125" style="898" bestFit="1" customWidth="1"/>
    <col min="1194" max="1194" width="7.125" style="898" bestFit="1" customWidth="1"/>
    <col min="1195" max="1195" width="19.25" style="898" bestFit="1" customWidth="1"/>
    <col min="1196" max="1198" width="15.125" style="898" bestFit="1" customWidth="1"/>
    <col min="1199" max="1199" width="17.25" style="898" bestFit="1" customWidth="1"/>
    <col min="1200" max="1202" width="15.125" style="898" bestFit="1" customWidth="1"/>
    <col min="1203" max="1204" width="17.25" style="898" bestFit="1" customWidth="1"/>
    <col min="1205" max="1205" width="15.125" style="898" bestFit="1" customWidth="1"/>
    <col min="1206" max="1207" width="17.25" style="898" bestFit="1" customWidth="1"/>
    <col min="1208" max="1208" width="15.125" style="898" bestFit="1" customWidth="1"/>
    <col min="1209" max="1210" width="17.25" style="898" bestFit="1" customWidth="1"/>
    <col min="1211" max="1211" width="19.25" style="898" bestFit="1" customWidth="1"/>
    <col min="1212" max="1213" width="21.375" style="898" bestFit="1" customWidth="1"/>
    <col min="1214" max="1214" width="23.5" style="898" bestFit="1" customWidth="1"/>
    <col min="1215" max="1215" width="21.375" style="898" bestFit="1" customWidth="1"/>
    <col min="1216" max="1216" width="19.25" style="898" bestFit="1" customWidth="1"/>
    <col min="1217" max="1218" width="21.375" style="898" bestFit="1" customWidth="1"/>
    <col min="1219" max="1219" width="23.5" style="898" bestFit="1" customWidth="1"/>
    <col min="1220" max="1220" width="21.375" style="898" bestFit="1" customWidth="1"/>
    <col min="1221" max="1221" width="17.25" style="898" bestFit="1" customWidth="1"/>
    <col min="1222" max="1224" width="19.25" style="898" bestFit="1" customWidth="1"/>
    <col min="1225" max="1225" width="18.375" style="898" bestFit="1" customWidth="1"/>
    <col min="1226" max="1227" width="20.375" style="898" bestFit="1" customWidth="1"/>
    <col min="1228" max="1228" width="13" style="898" bestFit="1" customWidth="1"/>
    <col min="1229" max="1230" width="19.25" style="898" bestFit="1" customWidth="1"/>
    <col min="1231" max="1232" width="17.25" style="898" bestFit="1" customWidth="1"/>
    <col min="1233" max="1235" width="19.25" style="898" bestFit="1" customWidth="1"/>
    <col min="1236" max="1237" width="21.375" style="898" bestFit="1" customWidth="1"/>
    <col min="1238" max="1238" width="19.25" style="898" bestFit="1" customWidth="1"/>
    <col min="1239" max="1240" width="21.375" style="898" bestFit="1" customWidth="1"/>
    <col min="1241" max="1241" width="23.5" style="898" bestFit="1" customWidth="1"/>
    <col min="1242" max="1243" width="21.375" style="898" bestFit="1" customWidth="1"/>
    <col min="1244" max="1246" width="23.5" style="898" bestFit="1" customWidth="1"/>
    <col min="1247" max="1248" width="25.5" style="898" bestFit="1" customWidth="1"/>
    <col min="1249" max="1249" width="23.5" style="898" bestFit="1" customWidth="1"/>
    <col min="1250" max="1251" width="25.5" style="898" bestFit="1" customWidth="1"/>
    <col min="1252" max="1252" width="27.625" style="898" bestFit="1" customWidth="1"/>
    <col min="1253" max="1253" width="25.5" style="898" bestFit="1" customWidth="1"/>
    <col min="1254" max="1254" width="22.75" style="898" bestFit="1" customWidth="1"/>
    <col min="1255" max="1255" width="26.875" style="898" bestFit="1" customWidth="1"/>
    <col min="1256" max="1257" width="19.25" style="898" bestFit="1" customWidth="1"/>
    <col min="1258" max="1258" width="25.5" style="898" bestFit="1" customWidth="1"/>
    <col min="1259" max="1260" width="21.375" style="898" bestFit="1" customWidth="1"/>
    <col min="1261" max="1261" width="27.625" style="898" bestFit="1" customWidth="1"/>
    <col min="1262" max="1262" width="8.375" style="898" bestFit="1" customWidth="1"/>
    <col min="1263" max="1265" width="16.75" style="898" bestFit="1" customWidth="1"/>
    <col min="1266" max="1266" width="18.875" style="898" bestFit="1" customWidth="1"/>
    <col min="1267" max="1267" width="23.5" style="898" bestFit="1" customWidth="1"/>
    <col min="1268" max="1268" width="25.5" style="898" bestFit="1" customWidth="1"/>
    <col min="1269" max="1270" width="8.375" style="898" bestFit="1" customWidth="1"/>
    <col min="1271" max="1271" width="10.25" style="898" bestFit="1" customWidth="1"/>
    <col min="1272" max="1272" width="13.75" style="898" bestFit="1" customWidth="1"/>
    <col min="1273" max="1273" width="15.125" style="898" bestFit="1" customWidth="1"/>
    <col min="1274" max="1276" width="21.5" style="898" bestFit="1" customWidth="1"/>
    <col min="1277" max="1278" width="19.25" style="898" bestFit="1" customWidth="1"/>
    <col min="1279" max="1279" width="6.625" style="898" bestFit="1" customWidth="1"/>
    <col min="1280" max="1280" width="9" style="898"/>
    <col min="1281" max="1281" width="15.125" style="898" bestFit="1" customWidth="1"/>
    <col min="1282" max="1282" width="13" style="898" bestFit="1" customWidth="1"/>
    <col min="1283" max="1285" width="9" style="898"/>
    <col min="1286" max="1286" width="13" style="898" bestFit="1" customWidth="1"/>
    <col min="1287" max="1287" width="15" style="898" customWidth="1"/>
    <col min="1288" max="1288" width="13" style="898" bestFit="1" customWidth="1"/>
    <col min="1289" max="1289" width="9" style="898"/>
    <col min="1290" max="1292" width="12.375" style="898" bestFit="1" customWidth="1"/>
    <col min="1293" max="1293" width="11" style="898" bestFit="1" customWidth="1"/>
    <col min="1294" max="1294" width="20.375" style="898" bestFit="1" customWidth="1"/>
    <col min="1295" max="1296" width="27.75" style="898" bestFit="1" customWidth="1"/>
    <col min="1297" max="1298" width="19.375" style="898" bestFit="1" customWidth="1"/>
    <col min="1299" max="1299" width="17.25" style="898" bestFit="1" customWidth="1"/>
    <col min="1300" max="1300" width="19.375" style="898" bestFit="1" customWidth="1"/>
    <col min="1301" max="1302" width="9" style="898"/>
    <col min="1303" max="1303" width="17.375" style="898" bestFit="1" customWidth="1"/>
    <col min="1304" max="1304" width="9" style="898"/>
    <col min="1305" max="1305" width="17.375" style="898" bestFit="1" customWidth="1"/>
    <col min="1306" max="1307" width="9" style="898"/>
    <col min="1308" max="1309" width="11.125" style="898" bestFit="1" customWidth="1"/>
    <col min="1310" max="1310" width="5.25" style="898" bestFit="1" customWidth="1"/>
    <col min="1311" max="1311" width="9" style="898"/>
    <col min="1312" max="1312" width="14.25" style="898" bestFit="1" customWidth="1"/>
    <col min="1313" max="1313" width="17.875" style="898" bestFit="1" customWidth="1"/>
    <col min="1314" max="1314" width="5.25" style="898" bestFit="1" customWidth="1"/>
    <col min="1315" max="1315" width="9" style="898"/>
    <col min="1316" max="1316" width="11" style="898" bestFit="1" customWidth="1"/>
    <col min="1317" max="1317" width="8.375" style="898" bestFit="1" customWidth="1"/>
    <col min="1318" max="1318" width="9.625" style="898" bestFit="1" customWidth="1"/>
    <col min="1319" max="1319" width="15.125" style="898" bestFit="1" customWidth="1"/>
    <col min="1320" max="1320" width="11.125" style="898" bestFit="1" customWidth="1"/>
    <col min="1321" max="1321" width="9.5" style="898" bestFit="1" customWidth="1"/>
    <col min="1322" max="1322" width="11" style="898" bestFit="1" customWidth="1"/>
    <col min="1323" max="1331" width="15.125" style="898" bestFit="1" customWidth="1"/>
    <col min="1332" max="1332" width="7.125" style="898" bestFit="1" customWidth="1"/>
    <col min="1333" max="1333" width="11" style="898" bestFit="1" customWidth="1"/>
    <col min="1334" max="1334" width="15.125" style="898" bestFit="1" customWidth="1"/>
    <col min="1335" max="1335" width="19.25" style="898" bestFit="1" customWidth="1"/>
    <col min="1336" max="1336" width="15.125" style="898" bestFit="1" customWidth="1"/>
    <col min="1337" max="1337" width="19.25" style="898" bestFit="1" customWidth="1"/>
    <col min="1338" max="1338" width="15.125" style="898" bestFit="1" customWidth="1"/>
    <col min="1339" max="1339" width="19.25" style="898" bestFit="1" customWidth="1"/>
    <col min="1340" max="1340" width="15.125" style="898" bestFit="1" customWidth="1"/>
    <col min="1341" max="1341" width="19.25" style="898" bestFit="1" customWidth="1"/>
    <col min="1342" max="1342" width="15.125" style="898" bestFit="1" customWidth="1"/>
    <col min="1343" max="1343" width="19.25" style="898" bestFit="1" customWidth="1"/>
    <col min="1344" max="1344" width="13" style="898" bestFit="1" customWidth="1"/>
    <col min="1345" max="1345" width="17.25" style="898" bestFit="1" customWidth="1"/>
    <col min="1346" max="1346" width="15.125" style="898" bestFit="1" customWidth="1"/>
    <col min="1347" max="1347" width="19.25" style="898" bestFit="1" customWidth="1"/>
    <col min="1348" max="1348" width="15.125" style="898" bestFit="1" customWidth="1"/>
    <col min="1349" max="1349" width="19.25" style="898" bestFit="1" customWidth="1"/>
    <col min="1350" max="1355" width="21.375" style="898" bestFit="1" customWidth="1"/>
    <col min="1356" max="1357" width="17.25" style="898" bestFit="1" customWidth="1"/>
    <col min="1358" max="1358" width="7.125" style="898" bestFit="1" customWidth="1"/>
    <col min="1359" max="1359" width="11" style="898" bestFit="1" customWidth="1"/>
    <col min="1360" max="1360" width="7.125" style="898" bestFit="1" customWidth="1"/>
    <col min="1361" max="1362" width="11" style="898" bestFit="1" customWidth="1"/>
    <col min="1363" max="1363" width="15.125" style="898" bestFit="1" customWidth="1"/>
    <col min="1364" max="1364" width="16.5" style="898" bestFit="1" customWidth="1"/>
    <col min="1365" max="1365" width="20.625" style="898" bestFit="1" customWidth="1"/>
    <col min="1366" max="1366" width="7.125" style="898" bestFit="1" customWidth="1"/>
    <col min="1367" max="1369" width="11" style="898" bestFit="1" customWidth="1"/>
    <col min="1370" max="1370" width="15.125" style="898" bestFit="1" customWidth="1"/>
    <col min="1371" max="1373" width="11" style="898" bestFit="1" customWidth="1"/>
    <col min="1374" max="1374" width="13" style="898" bestFit="1" customWidth="1"/>
    <col min="1375" max="1375" width="11" style="898" bestFit="1" customWidth="1"/>
    <col min="1376" max="1376" width="15.125" style="898" bestFit="1" customWidth="1"/>
    <col min="1377" max="1377" width="17.25" style="898" bestFit="1" customWidth="1"/>
    <col min="1378" max="1378" width="7.125" style="898" bestFit="1" customWidth="1"/>
    <col min="1379" max="1379" width="13" style="898" bestFit="1" customWidth="1"/>
    <col min="1380" max="1381" width="12.375" style="898" bestFit="1" customWidth="1"/>
    <col min="1382" max="1383" width="15.125" style="898" bestFit="1" customWidth="1"/>
    <col min="1384" max="1385" width="18.625" style="898" bestFit="1" customWidth="1"/>
    <col min="1386" max="1387" width="21.375" style="898" bestFit="1" customWidth="1"/>
    <col min="1388" max="1388" width="17.25" style="898" bestFit="1" customWidth="1"/>
    <col min="1389" max="1389" width="11" style="898" bestFit="1" customWidth="1"/>
    <col min="1390" max="1391" width="15.125" style="898" bestFit="1" customWidth="1"/>
    <col min="1392" max="1392" width="11" style="898" bestFit="1" customWidth="1"/>
    <col min="1393" max="1394" width="15.125" style="898" bestFit="1" customWidth="1"/>
    <col min="1395" max="1395" width="11.875" style="898" bestFit="1" customWidth="1"/>
    <col min="1396" max="1396" width="16.375" style="898" bestFit="1" customWidth="1"/>
    <col min="1397" max="1397" width="15.125" style="898" bestFit="1" customWidth="1"/>
    <col min="1398" max="1398" width="11" style="898" bestFit="1" customWidth="1"/>
    <col min="1399" max="1400" width="15.125" style="898" bestFit="1" customWidth="1"/>
    <col min="1401" max="1401" width="11" style="898" bestFit="1" customWidth="1"/>
    <col min="1402" max="1403" width="15.125" style="898" bestFit="1" customWidth="1"/>
    <col min="1404" max="1404" width="5.25" style="898" bestFit="1" customWidth="1"/>
    <col min="1405" max="1406" width="9" style="898"/>
    <col min="1407" max="1407" width="7.125" style="898" bestFit="1" customWidth="1"/>
    <col min="1408" max="1408" width="9" style="898"/>
    <col min="1409" max="1409" width="59.375" style="898" bestFit="1" customWidth="1"/>
    <col min="1410" max="1410" width="45.5" style="898" bestFit="1" customWidth="1"/>
    <col min="1411" max="1411" width="27.625" style="898" bestFit="1" customWidth="1"/>
    <col min="1412" max="1412" width="11" style="898" bestFit="1" customWidth="1"/>
    <col min="1413" max="1416" width="13" style="898" bestFit="1" customWidth="1"/>
    <col min="1417" max="1417" width="14.375" style="898" bestFit="1" customWidth="1"/>
    <col min="1418" max="1418" width="13" style="898" bestFit="1" customWidth="1"/>
    <col min="1419" max="1420" width="18.125" style="898" bestFit="1" customWidth="1"/>
    <col min="1421" max="1421" width="20.25" style="898" bestFit="1" customWidth="1"/>
    <col min="1422" max="1422" width="17.625" style="898" bestFit="1" customWidth="1"/>
    <col min="1423" max="1423" width="15.125" style="898" bestFit="1" customWidth="1"/>
    <col min="1424" max="1424" width="21.375" style="898" bestFit="1" customWidth="1"/>
    <col min="1425" max="1425" width="12.875" style="898" bestFit="1" customWidth="1"/>
    <col min="1426" max="1426" width="13" style="898" bestFit="1" customWidth="1"/>
    <col min="1427" max="1427" width="21.5" style="898" bestFit="1" customWidth="1"/>
    <col min="1428" max="1429" width="13.125" style="898" bestFit="1" customWidth="1"/>
    <col min="1430" max="1430" width="21.25" style="898" bestFit="1" customWidth="1"/>
    <col min="1431" max="1431" width="17.375" style="898" bestFit="1" customWidth="1"/>
    <col min="1432" max="1432" width="13.125" style="898" bestFit="1" customWidth="1"/>
    <col min="1433" max="1433" width="15.125" style="898" bestFit="1" customWidth="1"/>
    <col min="1434" max="1434" width="25.25" style="898" bestFit="1" customWidth="1"/>
    <col min="1435" max="1435" width="18.875" style="898" bestFit="1" customWidth="1"/>
    <col min="1436" max="1436" width="28" style="898" bestFit="1" customWidth="1"/>
    <col min="1437" max="1437" width="26.75" style="898" bestFit="1" customWidth="1"/>
    <col min="1438" max="1438" width="28" style="898" bestFit="1" customWidth="1"/>
    <col min="1439" max="1439" width="25.25" style="898" bestFit="1" customWidth="1"/>
    <col min="1440" max="1440" width="29.625" style="898" bestFit="1" customWidth="1"/>
    <col min="1441" max="1441" width="25.25" style="898" bestFit="1" customWidth="1"/>
    <col min="1442" max="1442" width="29.625" style="898" bestFit="1" customWidth="1"/>
    <col min="1443" max="1443" width="25.25" style="898" bestFit="1" customWidth="1"/>
    <col min="1444" max="1445" width="18.875" style="898" bestFit="1" customWidth="1"/>
    <col min="1446" max="1446" width="21" style="898" bestFit="1" customWidth="1"/>
    <col min="1447" max="1447" width="20.875" style="898" bestFit="1" customWidth="1"/>
    <col min="1448" max="1448" width="12.625" style="898" bestFit="1" customWidth="1"/>
    <col min="1449" max="1449" width="15.125" style="898" bestFit="1" customWidth="1"/>
    <col min="1450" max="1450" width="7.125" style="898" bestFit="1" customWidth="1"/>
    <col min="1451" max="1451" width="19.25" style="898" bestFit="1" customWidth="1"/>
    <col min="1452" max="1454" width="15.125" style="898" bestFit="1" customWidth="1"/>
    <col min="1455" max="1455" width="17.25" style="898" bestFit="1" customWidth="1"/>
    <col min="1456" max="1458" width="15.125" style="898" bestFit="1" customWidth="1"/>
    <col min="1459" max="1460" width="17.25" style="898" bestFit="1" customWidth="1"/>
    <col min="1461" max="1461" width="15.125" style="898" bestFit="1" customWidth="1"/>
    <col min="1462" max="1463" width="17.25" style="898" bestFit="1" customWidth="1"/>
    <col min="1464" max="1464" width="15.125" style="898" bestFit="1" customWidth="1"/>
    <col min="1465" max="1466" width="17.25" style="898" bestFit="1" customWidth="1"/>
    <col min="1467" max="1467" width="19.25" style="898" bestFit="1" customWidth="1"/>
    <col min="1468" max="1469" width="21.375" style="898" bestFit="1" customWidth="1"/>
    <col min="1470" max="1470" width="23.5" style="898" bestFit="1" customWidth="1"/>
    <col min="1471" max="1471" width="21.375" style="898" bestFit="1" customWidth="1"/>
    <col min="1472" max="1472" width="19.25" style="898" bestFit="1" customWidth="1"/>
    <col min="1473" max="1474" width="21.375" style="898" bestFit="1" customWidth="1"/>
    <col min="1475" max="1475" width="23.5" style="898" bestFit="1" customWidth="1"/>
    <col min="1476" max="1476" width="21.375" style="898" bestFit="1" customWidth="1"/>
    <col min="1477" max="1477" width="17.25" style="898" bestFit="1" customWidth="1"/>
    <col min="1478" max="1480" width="19.25" style="898" bestFit="1" customWidth="1"/>
    <col min="1481" max="1481" width="18.375" style="898" bestFit="1" customWidth="1"/>
    <col min="1482" max="1483" width="20.375" style="898" bestFit="1" customWidth="1"/>
    <col min="1484" max="1484" width="13" style="898" bestFit="1" customWidth="1"/>
    <col min="1485" max="1486" width="19.25" style="898" bestFit="1" customWidth="1"/>
    <col min="1487" max="1488" width="17.25" style="898" bestFit="1" customWidth="1"/>
    <col min="1489" max="1491" width="19.25" style="898" bestFit="1" customWidth="1"/>
    <col min="1492" max="1493" width="21.375" style="898" bestFit="1" customWidth="1"/>
    <col min="1494" max="1494" width="19.25" style="898" bestFit="1" customWidth="1"/>
    <col min="1495" max="1496" width="21.375" style="898" bestFit="1" customWidth="1"/>
    <col min="1497" max="1497" width="23.5" style="898" bestFit="1" customWidth="1"/>
    <col min="1498" max="1499" width="21.375" style="898" bestFit="1" customWidth="1"/>
    <col min="1500" max="1502" width="23.5" style="898" bestFit="1" customWidth="1"/>
    <col min="1503" max="1504" width="25.5" style="898" bestFit="1" customWidth="1"/>
    <col min="1505" max="1505" width="23.5" style="898" bestFit="1" customWidth="1"/>
    <col min="1506" max="1507" width="25.5" style="898" bestFit="1" customWidth="1"/>
    <col min="1508" max="1508" width="27.625" style="898" bestFit="1" customWidth="1"/>
    <col min="1509" max="1509" width="25.5" style="898" bestFit="1" customWidth="1"/>
    <col min="1510" max="1510" width="22.75" style="898" bestFit="1" customWidth="1"/>
    <col min="1511" max="1511" width="26.875" style="898" bestFit="1" customWidth="1"/>
    <col min="1512" max="1513" width="19.25" style="898" bestFit="1" customWidth="1"/>
    <col min="1514" max="1514" width="25.5" style="898" bestFit="1" customWidth="1"/>
    <col min="1515" max="1516" width="21.375" style="898" bestFit="1" customWidth="1"/>
    <col min="1517" max="1517" width="27.625" style="898" bestFit="1" customWidth="1"/>
    <col min="1518" max="1518" width="8.375" style="898" bestFit="1" customWidth="1"/>
    <col min="1519" max="1521" width="16.75" style="898" bestFit="1" customWidth="1"/>
    <col min="1522" max="1522" width="18.875" style="898" bestFit="1" customWidth="1"/>
    <col min="1523" max="1523" width="23.5" style="898" bestFit="1" customWidth="1"/>
    <col min="1524" max="1524" width="25.5" style="898" bestFit="1" customWidth="1"/>
    <col min="1525" max="1526" width="8.375" style="898" bestFit="1" customWidth="1"/>
    <col min="1527" max="1527" width="10.25" style="898" bestFit="1" customWidth="1"/>
    <col min="1528" max="1528" width="13.75" style="898" bestFit="1" customWidth="1"/>
    <col min="1529" max="1529" width="15.125" style="898" bestFit="1" customWidth="1"/>
    <col min="1530" max="1532" width="21.5" style="898" bestFit="1" customWidth="1"/>
    <col min="1533" max="1534" width="19.25" style="898" bestFit="1" customWidth="1"/>
    <col min="1535" max="1535" width="6.625" style="898" bestFit="1" customWidth="1"/>
    <col min="1536" max="1536" width="9" style="898"/>
    <col min="1537" max="1537" width="15.125" style="898" bestFit="1" customWidth="1"/>
    <col min="1538" max="1538" width="13" style="898" bestFit="1" customWidth="1"/>
    <col min="1539" max="1541" width="9" style="898"/>
    <col min="1542" max="1542" width="13" style="898" bestFit="1" customWidth="1"/>
    <col min="1543" max="1543" width="15" style="898" customWidth="1"/>
    <col min="1544" max="1544" width="13" style="898" bestFit="1" customWidth="1"/>
    <col min="1545" max="1545" width="9" style="898"/>
    <col min="1546" max="1548" width="12.375" style="898" bestFit="1" customWidth="1"/>
    <col min="1549" max="1549" width="11" style="898" bestFit="1" customWidth="1"/>
    <col min="1550" max="1550" width="20.375" style="898" bestFit="1" customWidth="1"/>
    <col min="1551" max="1552" width="27.75" style="898" bestFit="1" customWidth="1"/>
    <col min="1553" max="1554" width="19.375" style="898" bestFit="1" customWidth="1"/>
    <col min="1555" max="1555" width="17.25" style="898" bestFit="1" customWidth="1"/>
    <col min="1556" max="1556" width="19.375" style="898" bestFit="1" customWidth="1"/>
    <col min="1557" max="1558" width="9" style="898"/>
    <col min="1559" max="1559" width="17.375" style="898" bestFit="1" customWidth="1"/>
    <col min="1560" max="1560" width="9" style="898"/>
    <col min="1561" max="1561" width="17.375" style="898" bestFit="1" customWidth="1"/>
    <col min="1562" max="1563" width="9" style="898"/>
    <col min="1564" max="1565" width="11.125" style="898" bestFit="1" customWidth="1"/>
    <col min="1566" max="1566" width="5.25" style="898" bestFit="1" customWidth="1"/>
    <col min="1567" max="1567" width="9" style="898"/>
    <col min="1568" max="1568" width="14.25" style="898" bestFit="1" customWidth="1"/>
    <col min="1569" max="1569" width="17.875" style="898" bestFit="1" customWidth="1"/>
    <col min="1570" max="1570" width="5.25" style="898" bestFit="1" customWidth="1"/>
    <col min="1571" max="1571" width="9" style="898"/>
    <col min="1572" max="1572" width="11" style="898" bestFit="1" customWidth="1"/>
    <col min="1573" max="1573" width="8.375" style="898" bestFit="1" customWidth="1"/>
    <col min="1574" max="1574" width="9.625" style="898" bestFit="1" customWidth="1"/>
    <col min="1575" max="1575" width="15.125" style="898" bestFit="1" customWidth="1"/>
    <col min="1576" max="1576" width="11.125" style="898" bestFit="1" customWidth="1"/>
    <col min="1577" max="1577" width="9.5" style="898" bestFit="1" customWidth="1"/>
    <col min="1578" max="1578" width="11" style="898" bestFit="1" customWidth="1"/>
    <col min="1579" max="1587" width="15.125" style="898" bestFit="1" customWidth="1"/>
    <col min="1588" max="1588" width="7.125" style="898" bestFit="1" customWidth="1"/>
    <col min="1589" max="1589" width="11" style="898" bestFit="1" customWidth="1"/>
    <col min="1590" max="1590" width="15.125" style="898" bestFit="1" customWidth="1"/>
    <col min="1591" max="1591" width="19.25" style="898" bestFit="1" customWidth="1"/>
    <col min="1592" max="1592" width="15.125" style="898" bestFit="1" customWidth="1"/>
    <col min="1593" max="1593" width="19.25" style="898" bestFit="1" customWidth="1"/>
    <col min="1594" max="1594" width="15.125" style="898" bestFit="1" customWidth="1"/>
    <col min="1595" max="1595" width="19.25" style="898" bestFit="1" customWidth="1"/>
    <col min="1596" max="1596" width="15.125" style="898" bestFit="1" customWidth="1"/>
    <col min="1597" max="1597" width="19.25" style="898" bestFit="1" customWidth="1"/>
    <col min="1598" max="1598" width="15.125" style="898" bestFit="1" customWidth="1"/>
    <col min="1599" max="1599" width="19.25" style="898" bestFit="1" customWidth="1"/>
    <col min="1600" max="1600" width="13" style="898" bestFit="1" customWidth="1"/>
    <col min="1601" max="1601" width="17.25" style="898" bestFit="1" customWidth="1"/>
    <col min="1602" max="1602" width="15.125" style="898" bestFit="1" customWidth="1"/>
    <col min="1603" max="1603" width="19.25" style="898" bestFit="1" customWidth="1"/>
    <col min="1604" max="1604" width="15.125" style="898" bestFit="1" customWidth="1"/>
    <col min="1605" max="1605" width="19.25" style="898" bestFit="1" customWidth="1"/>
    <col min="1606" max="1611" width="21.375" style="898" bestFit="1" customWidth="1"/>
    <col min="1612" max="1613" width="17.25" style="898" bestFit="1" customWidth="1"/>
    <col min="1614" max="1614" width="7.125" style="898" bestFit="1" customWidth="1"/>
    <col min="1615" max="1615" width="11" style="898" bestFit="1" customWidth="1"/>
    <col min="1616" max="1616" width="7.125" style="898" bestFit="1" customWidth="1"/>
    <col min="1617" max="1618" width="11" style="898" bestFit="1" customWidth="1"/>
    <col min="1619" max="1619" width="15.125" style="898" bestFit="1" customWidth="1"/>
    <col min="1620" max="1620" width="16.5" style="898" bestFit="1" customWidth="1"/>
    <col min="1621" max="1621" width="20.625" style="898" bestFit="1" customWidth="1"/>
    <col min="1622" max="1622" width="7.125" style="898" bestFit="1" customWidth="1"/>
    <col min="1623" max="1625" width="11" style="898" bestFit="1" customWidth="1"/>
    <col min="1626" max="1626" width="15.125" style="898" bestFit="1" customWidth="1"/>
    <col min="1627" max="1629" width="11" style="898" bestFit="1" customWidth="1"/>
    <col min="1630" max="1630" width="13" style="898" bestFit="1" customWidth="1"/>
    <col min="1631" max="1631" width="11" style="898" bestFit="1" customWidth="1"/>
    <col min="1632" max="1632" width="15.125" style="898" bestFit="1" customWidth="1"/>
    <col min="1633" max="1633" width="17.25" style="898" bestFit="1" customWidth="1"/>
    <col min="1634" max="1634" width="7.125" style="898" bestFit="1" customWidth="1"/>
    <col min="1635" max="1635" width="13" style="898" bestFit="1" customWidth="1"/>
    <col min="1636" max="1637" width="12.375" style="898" bestFit="1" customWidth="1"/>
    <col min="1638" max="1639" width="15.125" style="898" bestFit="1" customWidth="1"/>
    <col min="1640" max="1641" width="18.625" style="898" bestFit="1" customWidth="1"/>
    <col min="1642" max="1643" width="21.375" style="898" bestFit="1" customWidth="1"/>
    <col min="1644" max="1644" width="17.25" style="898" bestFit="1" customWidth="1"/>
    <col min="1645" max="1645" width="11" style="898" bestFit="1" customWidth="1"/>
    <col min="1646" max="1647" width="15.125" style="898" bestFit="1" customWidth="1"/>
    <col min="1648" max="1648" width="11" style="898" bestFit="1" customWidth="1"/>
    <col min="1649" max="1650" width="15.125" style="898" bestFit="1" customWidth="1"/>
    <col min="1651" max="1651" width="11.875" style="898" bestFit="1" customWidth="1"/>
    <col min="1652" max="1652" width="16.375" style="898" bestFit="1" customWidth="1"/>
    <col min="1653" max="1653" width="15.125" style="898" bestFit="1" customWidth="1"/>
    <col min="1654" max="1654" width="11" style="898" bestFit="1" customWidth="1"/>
    <col min="1655" max="1656" width="15.125" style="898" bestFit="1" customWidth="1"/>
    <col min="1657" max="1657" width="11" style="898" bestFit="1" customWidth="1"/>
    <col min="1658" max="1659" width="15.125" style="898" bestFit="1" customWidth="1"/>
    <col min="1660" max="1660" width="5.25" style="898" bestFit="1" customWidth="1"/>
    <col min="1661" max="1662" width="9" style="898"/>
    <col min="1663" max="1663" width="7.125" style="898" bestFit="1" customWidth="1"/>
    <col min="1664" max="1664" width="9" style="898"/>
    <col min="1665" max="1665" width="59.375" style="898" bestFit="1" customWidth="1"/>
    <col min="1666" max="1666" width="45.5" style="898" bestFit="1" customWidth="1"/>
    <col min="1667" max="1667" width="27.625" style="898" bestFit="1" customWidth="1"/>
    <col min="1668" max="1668" width="11" style="898" bestFit="1" customWidth="1"/>
    <col min="1669" max="1672" width="13" style="898" bestFit="1" customWidth="1"/>
    <col min="1673" max="1673" width="14.375" style="898" bestFit="1" customWidth="1"/>
    <col min="1674" max="1674" width="13" style="898" bestFit="1" customWidth="1"/>
    <col min="1675" max="1676" width="18.125" style="898" bestFit="1" customWidth="1"/>
    <col min="1677" max="1677" width="20.25" style="898" bestFit="1" customWidth="1"/>
    <col min="1678" max="1678" width="17.625" style="898" bestFit="1" customWidth="1"/>
    <col min="1679" max="1679" width="15.125" style="898" bestFit="1" customWidth="1"/>
    <col min="1680" max="1680" width="21.375" style="898" bestFit="1" customWidth="1"/>
    <col min="1681" max="1681" width="12.875" style="898" bestFit="1" customWidth="1"/>
    <col min="1682" max="1682" width="13" style="898" bestFit="1" customWidth="1"/>
    <col min="1683" max="1683" width="21.5" style="898" bestFit="1" customWidth="1"/>
    <col min="1684" max="1685" width="13.125" style="898" bestFit="1" customWidth="1"/>
    <col min="1686" max="1686" width="21.25" style="898" bestFit="1" customWidth="1"/>
    <col min="1687" max="1687" width="17.375" style="898" bestFit="1" customWidth="1"/>
    <col min="1688" max="1688" width="13.125" style="898" bestFit="1" customWidth="1"/>
    <col min="1689" max="1689" width="15.125" style="898" bestFit="1" customWidth="1"/>
    <col min="1690" max="1690" width="25.25" style="898" bestFit="1" customWidth="1"/>
    <col min="1691" max="1691" width="18.875" style="898" bestFit="1" customWidth="1"/>
    <col min="1692" max="1692" width="28" style="898" bestFit="1" customWidth="1"/>
    <col min="1693" max="1693" width="26.75" style="898" bestFit="1" customWidth="1"/>
    <col min="1694" max="1694" width="28" style="898" bestFit="1" customWidth="1"/>
    <col min="1695" max="1695" width="25.25" style="898" bestFit="1" customWidth="1"/>
    <col min="1696" max="1696" width="29.625" style="898" bestFit="1" customWidth="1"/>
    <col min="1697" max="1697" width="25.25" style="898" bestFit="1" customWidth="1"/>
    <col min="1698" max="1698" width="29.625" style="898" bestFit="1" customWidth="1"/>
    <col min="1699" max="1699" width="25.25" style="898" bestFit="1" customWidth="1"/>
    <col min="1700" max="1701" width="18.875" style="898" bestFit="1" customWidth="1"/>
    <col min="1702" max="1702" width="21" style="898" bestFit="1" customWidth="1"/>
    <col min="1703" max="1703" width="20.875" style="898" bestFit="1" customWidth="1"/>
    <col min="1704" max="1704" width="12.625" style="898" bestFit="1" customWidth="1"/>
    <col min="1705" max="1705" width="15.125" style="898" bestFit="1" customWidth="1"/>
    <col min="1706" max="1706" width="7.125" style="898" bestFit="1" customWidth="1"/>
    <col min="1707" max="1707" width="19.25" style="898" bestFit="1" customWidth="1"/>
    <col min="1708" max="1710" width="15.125" style="898" bestFit="1" customWidth="1"/>
    <col min="1711" max="1711" width="17.25" style="898" bestFit="1" customWidth="1"/>
    <col min="1712" max="1714" width="15.125" style="898" bestFit="1" customWidth="1"/>
    <col min="1715" max="1716" width="17.25" style="898" bestFit="1" customWidth="1"/>
    <col min="1717" max="1717" width="15.125" style="898" bestFit="1" customWidth="1"/>
    <col min="1718" max="1719" width="17.25" style="898" bestFit="1" customWidth="1"/>
    <col min="1720" max="1720" width="15.125" style="898" bestFit="1" customWidth="1"/>
    <col min="1721" max="1722" width="17.25" style="898" bestFit="1" customWidth="1"/>
    <col min="1723" max="1723" width="19.25" style="898" bestFit="1" customWidth="1"/>
    <col min="1724" max="1725" width="21.375" style="898" bestFit="1" customWidth="1"/>
    <col min="1726" max="1726" width="23.5" style="898" bestFit="1" customWidth="1"/>
    <col min="1727" max="1727" width="21.375" style="898" bestFit="1" customWidth="1"/>
    <col min="1728" max="1728" width="19.25" style="898" bestFit="1" customWidth="1"/>
    <col min="1729" max="1730" width="21.375" style="898" bestFit="1" customWidth="1"/>
    <col min="1731" max="1731" width="23.5" style="898" bestFit="1" customWidth="1"/>
    <col min="1732" max="1732" width="21.375" style="898" bestFit="1" customWidth="1"/>
    <col min="1733" max="1733" width="17.25" style="898" bestFit="1" customWidth="1"/>
    <col min="1734" max="1736" width="19.25" style="898" bestFit="1" customWidth="1"/>
    <col min="1737" max="1737" width="18.375" style="898" bestFit="1" customWidth="1"/>
    <col min="1738" max="1739" width="20.375" style="898" bestFit="1" customWidth="1"/>
    <col min="1740" max="1740" width="13" style="898" bestFit="1" customWidth="1"/>
    <col min="1741" max="1742" width="19.25" style="898" bestFit="1" customWidth="1"/>
    <col min="1743" max="1744" width="17.25" style="898" bestFit="1" customWidth="1"/>
    <col min="1745" max="1747" width="19.25" style="898" bestFit="1" customWidth="1"/>
    <col min="1748" max="1749" width="21.375" style="898" bestFit="1" customWidth="1"/>
    <col min="1750" max="1750" width="19.25" style="898" bestFit="1" customWidth="1"/>
    <col min="1751" max="1752" width="21.375" style="898" bestFit="1" customWidth="1"/>
    <col min="1753" max="1753" width="23.5" style="898" bestFit="1" customWidth="1"/>
    <col min="1754" max="1755" width="21.375" style="898" bestFit="1" customWidth="1"/>
    <col min="1756" max="1758" width="23.5" style="898" bestFit="1" customWidth="1"/>
    <col min="1759" max="1760" width="25.5" style="898" bestFit="1" customWidth="1"/>
    <col min="1761" max="1761" width="23.5" style="898" bestFit="1" customWidth="1"/>
    <col min="1762" max="1763" width="25.5" style="898" bestFit="1" customWidth="1"/>
    <col min="1764" max="1764" width="27.625" style="898" bestFit="1" customWidth="1"/>
    <col min="1765" max="1765" width="25.5" style="898" bestFit="1" customWidth="1"/>
    <col min="1766" max="1766" width="22.75" style="898" bestFit="1" customWidth="1"/>
    <col min="1767" max="1767" width="26.875" style="898" bestFit="1" customWidth="1"/>
    <col min="1768" max="1769" width="19.25" style="898" bestFit="1" customWidth="1"/>
    <col min="1770" max="1770" width="25.5" style="898" bestFit="1" customWidth="1"/>
    <col min="1771" max="1772" width="21.375" style="898" bestFit="1" customWidth="1"/>
    <col min="1773" max="1773" width="27.625" style="898" bestFit="1" customWidth="1"/>
    <col min="1774" max="1774" width="8.375" style="898" bestFit="1" customWidth="1"/>
    <col min="1775" max="1777" width="16.75" style="898" bestFit="1" customWidth="1"/>
    <col min="1778" max="1778" width="18.875" style="898" bestFit="1" customWidth="1"/>
    <col min="1779" max="1779" width="23.5" style="898" bestFit="1" customWidth="1"/>
    <col min="1780" max="1780" width="25.5" style="898" bestFit="1" customWidth="1"/>
    <col min="1781" max="1782" width="8.375" style="898" bestFit="1" customWidth="1"/>
    <col min="1783" max="1783" width="10.25" style="898" bestFit="1" customWidth="1"/>
    <col min="1784" max="1784" width="13.75" style="898" bestFit="1" customWidth="1"/>
    <col min="1785" max="1785" width="15.125" style="898" bestFit="1" customWidth="1"/>
    <col min="1786" max="1788" width="21.5" style="898" bestFit="1" customWidth="1"/>
    <col min="1789" max="1790" width="19.25" style="898" bestFit="1" customWidth="1"/>
    <col min="1791" max="1791" width="6.625" style="898" bestFit="1" customWidth="1"/>
    <col min="1792" max="1792" width="9" style="898"/>
    <col min="1793" max="1793" width="15.125" style="898" bestFit="1" customWidth="1"/>
    <col min="1794" max="1794" width="13" style="898" bestFit="1" customWidth="1"/>
    <col min="1795" max="1797" width="9" style="898"/>
    <col min="1798" max="1798" width="13" style="898" bestFit="1" customWidth="1"/>
    <col min="1799" max="1799" width="15" style="898" customWidth="1"/>
    <col min="1800" max="1800" width="13" style="898" bestFit="1" customWidth="1"/>
    <col min="1801" max="1801" width="9" style="898"/>
    <col min="1802" max="1804" width="12.375" style="898" bestFit="1" customWidth="1"/>
    <col min="1805" max="1805" width="11" style="898" bestFit="1" customWidth="1"/>
    <col min="1806" max="1806" width="20.375" style="898" bestFit="1" customWidth="1"/>
    <col min="1807" max="1808" width="27.75" style="898" bestFit="1" customWidth="1"/>
    <col min="1809" max="1810" width="19.375" style="898" bestFit="1" customWidth="1"/>
    <col min="1811" max="1811" width="17.25" style="898" bestFit="1" customWidth="1"/>
    <col min="1812" max="1812" width="19.375" style="898" bestFit="1" customWidth="1"/>
    <col min="1813" max="1814" width="9" style="898"/>
    <col min="1815" max="1815" width="17.375" style="898" bestFit="1" customWidth="1"/>
    <col min="1816" max="1816" width="9" style="898"/>
    <col min="1817" max="1817" width="17.375" style="898" bestFit="1" customWidth="1"/>
    <col min="1818" max="1819" width="9" style="898"/>
    <col min="1820" max="1821" width="11.125" style="898" bestFit="1" customWidth="1"/>
    <col min="1822" max="1822" width="5.25" style="898" bestFit="1" customWidth="1"/>
    <col min="1823" max="1823" width="9" style="898"/>
    <col min="1824" max="1824" width="14.25" style="898" bestFit="1" customWidth="1"/>
    <col min="1825" max="1825" width="17.875" style="898" bestFit="1" customWidth="1"/>
    <col min="1826" max="1826" width="5.25" style="898" bestFit="1" customWidth="1"/>
    <col min="1827" max="1827" width="9" style="898"/>
    <col min="1828" max="1828" width="11" style="898" bestFit="1" customWidth="1"/>
    <col min="1829" max="1829" width="8.375" style="898" bestFit="1" customWidth="1"/>
    <col min="1830" max="1830" width="9.625" style="898" bestFit="1" customWidth="1"/>
    <col min="1831" max="1831" width="15.125" style="898" bestFit="1" customWidth="1"/>
    <col min="1832" max="1832" width="11.125" style="898" bestFit="1" customWidth="1"/>
    <col min="1833" max="1833" width="9.5" style="898" bestFit="1" customWidth="1"/>
    <col min="1834" max="1834" width="11" style="898" bestFit="1" customWidth="1"/>
    <col min="1835" max="1843" width="15.125" style="898" bestFit="1" customWidth="1"/>
    <col min="1844" max="1844" width="7.125" style="898" bestFit="1" customWidth="1"/>
    <col min="1845" max="1845" width="11" style="898" bestFit="1" customWidth="1"/>
    <col min="1846" max="1846" width="15.125" style="898" bestFit="1" customWidth="1"/>
    <col min="1847" max="1847" width="19.25" style="898" bestFit="1" customWidth="1"/>
    <col min="1848" max="1848" width="15.125" style="898" bestFit="1" customWidth="1"/>
    <col min="1849" max="1849" width="19.25" style="898" bestFit="1" customWidth="1"/>
    <col min="1850" max="1850" width="15.125" style="898" bestFit="1" customWidth="1"/>
    <col min="1851" max="1851" width="19.25" style="898" bestFit="1" customWidth="1"/>
    <col min="1852" max="1852" width="15.125" style="898" bestFit="1" customWidth="1"/>
    <col min="1853" max="1853" width="19.25" style="898" bestFit="1" customWidth="1"/>
    <col min="1854" max="1854" width="15.125" style="898" bestFit="1" customWidth="1"/>
    <col min="1855" max="1855" width="19.25" style="898" bestFit="1" customWidth="1"/>
    <col min="1856" max="1856" width="13" style="898" bestFit="1" customWidth="1"/>
    <col min="1857" max="1857" width="17.25" style="898" bestFit="1" customWidth="1"/>
    <col min="1858" max="1858" width="15.125" style="898" bestFit="1" customWidth="1"/>
    <col min="1859" max="1859" width="19.25" style="898" bestFit="1" customWidth="1"/>
    <col min="1860" max="1860" width="15.125" style="898" bestFit="1" customWidth="1"/>
    <col min="1861" max="1861" width="19.25" style="898" bestFit="1" customWidth="1"/>
    <col min="1862" max="1867" width="21.375" style="898" bestFit="1" customWidth="1"/>
    <col min="1868" max="1869" width="17.25" style="898" bestFit="1" customWidth="1"/>
    <col min="1870" max="1870" width="7.125" style="898" bestFit="1" customWidth="1"/>
    <col min="1871" max="1871" width="11" style="898" bestFit="1" customWidth="1"/>
    <col min="1872" max="1872" width="7.125" style="898" bestFit="1" customWidth="1"/>
    <col min="1873" max="1874" width="11" style="898" bestFit="1" customWidth="1"/>
    <col min="1875" max="1875" width="15.125" style="898" bestFit="1" customWidth="1"/>
    <col min="1876" max="1876" width="16.5" style="898" bestFit="1" customWidth="1"/>
    <col min="1877" max="1877" width="20.625" style="898" bestFit="1" customWidth="1"/>
    <col min="1878" max="1878" width="7.125" style="898" bestFit="1" customWidth="1"/>
    <col min="1879" max="1881" width="11" style="898" bestFit="1" customWidth="1"/>
    <col min="1882" max="1882" width="15.125" style="898" bestFit="1" customWidth="1"/>
    <col min="1883" max="1885" width="11" style="898" bestFit="1" customWidth="1"/>
    <col min="1886" max="1886" width="13" style="898" bestFit="1" customWidth="1"/>
    <col min="1887" max="1887" width="11" style="898" bestFit="1" customWidth="1"/>
    <col min="1888" max="1888" width="15.125" style="898" bestFit="1" customWidth="1"/>
    <col min="1889" max="1889" width="17.25" style="898" bestFit="1" customWidth="1"/>
    <col min="1890" max="1890" width="7.125" style="898" bestFit="1" customWidth="1"/>
    <col min="1891" max="1891" width="13" style="898" bestFit="1" customWidth="1"/>
    <col min="1892" max="1893" width="12.375" style="898" bestFit="1" customWidth="1"/>
    <col min="1894" max="1895" width="15.125" style="898" bestFit="1" customWidth="1"/>
    <col min="1896" max="1897" width="18.625" style="898" bestFit="1" customWidth="1"/>
    <col min="1898" max="1899" width="21.375" style="898" bestFit="1" customWidth="1"/>
    <col min="1900" max="1900" width="17.25" style="898" bestFit="1" customWidth="1"/>
    <col min="1901" max="1901" width="11" style="898" bestFit="1" customWidth="1"/>
    <col min="1902" max="1903" width="15.125" style="898" bestFit="1" customWidth="1"/>
    <col min="1904" max="1904" width="11" style="898" bestFit="1" customWidth="1"/>
    <col min="1905" max="1906" width="15.125" style="898" bestFit="1" customWidth="1"/>
    <col min="1907" max="1907" width="11.875" style="898" bestFit="1" customWidth="1"/>
    <col min="1908" max="1908" width="16.375" style="898" bestFit="1" customWidth="1"/>
    <col min="1909" max="1909" width="15.125" style="898" bestFit="1" customWidth="1"/>
    <col min="1910" max="1910" width="11" style="898" bestFit="1" customWidth="1"/>
    <col min="1911" max="1912" width="15.125" style="898" bestFit="1" customWidth="1"/>
    <col min="1913" max="1913" width="11" style="898" bestFit="1" customWidth="1"/>
    <col min="1914" max="1915" width="15.125" style="898" bestFit="1" customWidth="1"/>
    <col min="1916" max="1916" width="5.25" style="898" bestFit="1" customWidth="1"/>
    <col min="1917" max="1918" width="9" style="898"/>
    <col min="1919" max="1919" width="7.125" style="898" bestFit="1" customWidth="1"/>
    <col min="1920" max="1920" width="9" style="898"/>
    <col min="1921" max="1921" width="59.375" style="898" bestFit="1" customWidth="1"/>
    <col min="1922" max="1922" width="45.5" style="898" bestFit="1" customWidth="1"/>
    <col min="1923" max="1923" width="27.625" style="898" bestFit="1" customWidth="1"/>
    <col min="1924" max="1924" width="11" style="898" bestFit="1" customWidth="1"/>
    <col min="1925" max="1928" width="13" style="898" bestFit="1" customWidth="1"/>
    <col min="1929" max="1929" width="14.375" style="898" bestFit="1" customWidth="1"/>
    <col min="1930" max="1930" width="13" style="898" bestFit="1" customWidth="1"/>
    <col min="1931" max="1932" width="18.125" style="898" bestFit="1" customWidth="1"/>
    <col min="1933" max="1933" width="20.25" style="898" bestFit="1" customWidth="1"/>
    <col min="1934" max="1934" width="17.625" style="898" bestFit="1" customWidth="1"/>
    <col min="1935" max="1935" width="15.125" style="898" bestFit="1" customWidth="1"/>
    <col min="1936" max="1936" width="21.375" style="898" bestFit="1" customWidth="1"/>
    <col min="1937" max="1937" width="12.875" style="898" bestFit="1" customWidth="1"/>
    <col min="1938" max="1938" width="13" style="898" bestFit="1" customWidth="1"/>
    <col min="1939" max="1939" width="21.5" style="898" bestFit="1" customWidth="1"/>
    <col min="1940" max="1941" width="13.125" style="898" bestFit="1" customWidth="1"/>
    <col min="1942" max="1942" width="21.25" style="898" bestFit="1" customWidth="1"/>
    <col min="1943" max="1943" width="17.375" style="898" bestFit="1" customWidth="1"/>
    <col min="1944" max="1944" width="13.125" style="898" bestFit="1" customWidth="1"/>
    <col min="1945" max="1945" width="15.125" style="898" bestFit="1" customWidth="1"/>
    <col min="1946" max="1946" width="25.25" style="898" bestFit="1" customWidth="1"/>
    <col min="1947" max="1947" width="18.875" style="898" bestFit="1" customWidth="1"/>
    <col min="1948" max="1948" width="28" style="898" bestFit="1" customWidth="1"/>
    <col min="1949" max="1949" width="26.75" style="898" bestFit="1" customWidth="1"/>
    <col min="1950" max="1950" width="28" style="898" bestFit="1" customWidth="1"/>
    <col min="1951" max="1951" width="25.25" style="898" bestFit="1" customWidth="1"/>
    <col min="1952" max="1952" width="29.625" style="898" bestFit="1" customWidth="1"/>
    <col min="1953" max="1953" width="25.25" style="898" bestFit="1" customWidth="1"/>
    <col min="1954" max="1954" width="29.625" style="898" bestFit="1" customWidth="1"/>
    <col min="1955" max="1955" width="25.25" style="898" bestFit="1" customWidth="1"/>
    <col min="1956" max="1957" width="18.875" style="898" bestFit="1" customWidth="1"/>
    <col min="1958" max="1958" width="21" style="898" bestFit="1" customWidth="1"/>
    <col min="1959" max="1959" width="20.875" style="898" bestFit="1" customWidth="1"/>
    <col min="1960" max="1960" width="12.625" style="898" bestFit="1" customWidth="1"/>
    <col min="1961" max="1961" width="15.125" style="898" bestFit="1" customWidth="1"/>
    <col min="1962" max="1962" width="7.125" style="898" bestFit="1" customWidth="1"/>
    <col min="1963" max="1963" width="19.25" style="898" bestFit="1" customWidth="1"/>
    <col min="1964" max="1966" width="15.125" style="898" bestFit="1" customWidth="1"/>
    <col min="1967" max="1967" width="17.25" style="898" bestFit="1" customWidth="1"/>
    <col min="1968" max="1970" width="15.125" style="898" bestFit="1" customWidth="1"/>
    <col min="1971" max="1972" width="17.25" style="898" bestFit="1" customWidth="1"/>
    <col min="1973" max="1973" width="15.125" style="898" bestFit="1" customWidth="1"/>
    <col min="1974" max="1975" width="17.25" style="898" bestFit="1" customWidth="1"/>
    <col min="1976" max="1976" width="15.125" style="898" bestFit="1" customWidth="1"/>
    <col min="1977" max="1978" width="17.25" style="898" bestFit="1" customWidth="1"/>
    <col min="1979" max="1979" width="19.25" style="898" bestFit="1" customWidth="1"/>
    <col min="1980" max="1981" width="21.375" style="898" bestFit="1" customWidth="1"/>
    <col min="1982" max="1982" width="23.5" style="898" bestFit="1" customWidth="1"/>
    <col min="1983" max="1983" width="21.375" style="898" bestFit="1" customWidth="1"/>
    <col min="1984" max="1984" width="19.25" style="898" bestFit="1" customWidth="1"/>
    <col min="1985" max="1986" width="21.375" style="898" bestFit="1" customWidth="1"/>
    <col min="1987" max="1987" width="23.5" style="898" bestFit="1" customWidth="1"/>
    <col min="1988" max="1988" width="21.375" style="898" bestFit="1" customWidth="1"/>
    <col min="1989" max="1989" width="17.25" style="898" bestFit="1" customWidth="1"/>
    <col min="1990" max="1992" width="19.25" style="898" bestFit="1" customWidth="1"/>
    <col min="1993" max="1993" width="18.375" style="898" bestFit="1" customWidth="1"/>
    <col min="1994" max="1995" width="20.375" style="898" bestFit="1" customWidth="1"/>
    <col min="1996" max="1996" width="13" style="898" bestFit="1" customWidth="1"/>
    <col min="1997" max="1998" width="19.25" style="898" bestFit="1" customWidth="1"/>
    <col min="1999" max="2000" width="17.25" style="898" bestFit="1" customWidth="1"/>
    <col min="2001" max="2003" width="19.25" style="898" bestFit="1" customWidth="1"/>
    <col min="2004" max="2005" width="21.375" style="898" bestFit="1" customWidth="1"/>
    <col min="2006" max="2006" width="19.25" style="898" bestFit="1" customWidth="1"/>
    <col min="2007" max="2008" width="21.375" style="898" bestFit="1" customWidth="1"/>
    <col min="2009" max="2009" width="23.5" style="898" bestFit="1" customWidth="1"/>
    <col min="2010" max="2011" width="21.375" style="898" bestFit="1" customWidth="1"/>
    <col min="2012" max="2014" width="23.5" style="898" bestFit="1" customWidth="1"/>
    <col min="2015" max="2016" width="25.5" style="898" bestFit="1" customWidth="1"/>
    <col min="2017" max="2017" width="23.5" style="898" bestFit="1" customWidth="1"/>
    <col min="2018" max="2019" width="25.5" style="898" bestFit="1" customWidth="1"/>
    <col min="2020" max="2020" width="27.625" style="898" bestFit="1" customWidth="1"/>
    <col min="2021" max="2021" width="25.5" style="898" bestFit="1" customWidth="1"/>
    <col min="2022" max="2022" width="22.75" style="898" bestFit="1" customWidth="1"/>
    <col min="2023" max="2023" width="26.875" style="898" bestFit="1" customWidth="1"/>
    <col min="2024" max="2025" width="19.25" style="898" bestFit="1" customWidth="1"/>
    <col min="2026" max="2026" width="25.5" style="898" bestFit="1" customWidth="1"/>
    <col min="2027" max="2028" width="21.375" style="898" bestFit="1" customWidth="1"/>
    <col min="2029" max="2029" width="27.625" style="898" bestFit="1" customWidth="1"/>
    <col min="2030" max="2030" width="8.375" style="898" bestFit="1" customWidth="1"/>
    <col min="2031" max="2033" width="16.75" style="898" bestFit="1" customWidth="1"/>
    <col min="2034" max="2034" width="18.875" style="898" bestFit="1" customWidth="1"/>
    <col min="2035" max="2035" width="23.5" style="898" bestFit="1" customWidth="1"/>
    <col min="2036" max="2036" width="25.5" style="898" bestFit="1" customWidth="1"/>
    <col min="2037" max="2038" width="8.375" style="898" bestFit="1" customWidth="1"/>
    <col min="2039" max="2039" width="10.25" style="898" bestFit="1" customWidth="1"/>
    <col min="2040" max="2040" width="13.75" style="898" bestFit="1" customWidth="1"/>
    <col min="2041" max="2041" width="15.125" style="898" bestFit="1" customWidth="1"/>
    <col min="2042" max="2044" width="21.5" style="898" bestFit="1" customWidth="1"/>
    <col min="2045" max="2046" width="19.25" style="898" bestFit="1" customWidth="1"/>
    <col min="2047" max="2047" width="6.625" style="898" bestFit="1" customWidth="1"/>
    <col min="2048" max="2048" width="9" style="898"/>
    <col min="2049" max="2049" width="15.125" style="898" bestFit="1" customWidth="1"/>
    <col min="2050" max="2050" width="13" style="898" bestFit="1" customWidth="1"/>
    <col min="2051" max="2053" width="9" style="898"/>
    <col min="2054" max="2054" width="13" style="898" bestFit="1" customWidth="1"/>
    <col min="2055" max="2055" width="15" style="898" customWidth="1"/>
    <col min="2056" max="2056" width="13" style="898" bestFit="1" customWidth="1"/>
    <col min="2057" max="2057" width="9" style="898"/>
    <col min="2058" max="2060" width="12.375" style="898" bestFit="1" customWidth="1"/>
    <col min="2061" max="2061" width="11" style="898" bestFit="1" customWidth="1"/>
    <col min="2062" max="2062" width="20.375" style="898" bestFit="1" customWidth="1"/>
    <col min="2063" max="2064" width="27.75" style="898" bestFit="1" customWidth="1"/>
    <col min="2065" max="2066" width="19.375" style="898" bestFit="1" customWidth="1"/>
    <col min="2067" max="2067" width="17.25" style="898" bestFit="1" customWidth="1"/>
    <col min="2068" max="2068" width="19.375" style="898" bestFit="1" customWidth="1"/>
    <col min="2069" max="2070" width="9" style="898"/>
    <col min="2071" max="2071" width="17.375" style="898" bestFit="1" customWidth="1"/>
    <col min="2072" max="2072" width="9" style="898"/>
    <col min="2073" max="2073" width="17.375" style="898" bestFit="1" customWidth="1"/>
    <col min="2074" max="2075" width="9" style="898"/>
    <col min="2076" max="2077" width="11.125" style="898" bestFit="1" customWidth="1"/>
    <col min="2078" max="2078" width="5.25" style="898" bestFit="1" customWidth="1"/>
    <col min="2079" max="2079" width="9" style="898"/>
    <col min="2080" max="2080" width="14.25" style="898" bestFit="1" customWidth="1"/>
    <col min="2081" max="2081" width="17.875" style="898" bestFit="1" customWidth="1"/>
    <col min="2082" max="2082" width="5.25" style="898" bestFit="1" customWidth="1"/>
    <col min="2083" max="2083" width="9" style="898"/>
    <col min="2084" max="2084" width="11" style="898" bestFit="1" customWidth="1"/>
    <col min="2085" max="2085" width="8.375" style="898" bestFit="1" customWidth="1"/>
    <col min="2086" max="2086" width="9.625" style="898" bestFit="1" customWidth="1"/>
    <col min="2087" max="2087" width="15.125" style="898" bestFit="1" customWidth="1"/>
    <col min="2088" max="2088" width="11.125" style="898" bestFit="1" customWidth="1"/>
    <col min="2089" max="2089" width="9.5" style="898" bestFit="1" customWidth="1"/>
    <col min="2090" max="2090" width="11" style="898" bestFit="1" customWidth="1"/>
    <col min="2091" max="2099" width="15.125" style="898" bestFit="1" customWidth="1"/>
    <col min="2100" max="2100" width="7.125" style="898" bestFit="1" customWidth="1"/>
    <col min="2101" max="2101" width="11" style="898" bestFit="1" customWidth="1"/>
    <col min="2102" max="2102" width="15.125" style="898" bestFit="1" customWidth="1"/>
    <col min="2103" max="2103" width="19.25" style="898" bestFit="1" customWidth="1"/>
    <col min="2104" max="2104" width="15.125" style="898" bestFit="1" customWidth="1"/>
    <col min="2105" max="2105" width="19.25" style="898" bestFit="1" customWidth="1"/>
    <col min="2106" max="2106" width="15.125" style="898" bestFit="1" customWidth="1"/>
    <col min="2107" max="2107" width="19.25" style="898" bestFit="1" customWidth="1"/>
    <col min="2108" max="2108" width="15.125" style="898" bestFit="1" customWidth="1"/>
    <col min="2109" max="2109" width="19.25" style="898" bestFit="1" customWidth="1"/>
    <col min="2110" max="2110" width="15.125" style="898" bestFit="1" customWidth="1"/>
    <col min="2111" max="2111" width="19.25" style="898" bestFit="1" customWidth="1"/>
    <col min="2112" max="2112" width="13" style="898" bestFit="1" customWidth="1"/>
    <col min="2113" max="2113" width="17.25" style="898" bestFit="1" customWidth="1"/>
    <col min="2114" max="2114" width="15.125" style="898" bestFit="1" customWidth="1"/>
    <col min="2115" max="2115" width="19.25" style="898" bestFit="1" customWidth="1"/>
    <col min="2116" max="2116" width="15.125" style="898" bestFit="1" customWidth="1"/>
    <col min="2117" max="2117" width="19.25" style="898" bestFit="1" customWidth="1"/>
    <col min="2118" max="2123" width="21.375" style="898" bestFit="1" customWidth="1"/>
    <col min="2124" max="2125" width="17.25" style="898" bestFit="1" customWidth="1"/>
    <col min="2126" max="2126" width="7.125" style="898" bestFit="1" customWidth="1"/>
    <col min="2127" max="2127" width="11" style="898" bestFit="1" customWidth="1"/>
    <col min="2128" max="2128" width="7.125" style="898" bestFit="1" customWidth="1"/>
    <col min="2129" max="2130" width="11" style="898" bestFit="1" customWidth="1"/>
    <col min="2131" max="2131" width="15.125" style="898" bestFit="1" customWidth="1"/>
    <col min="2132" max="2132" width="16.5" style="898" bestFit="1" customWidth="1"/>
    <col min="2133" max="2133" width="20.625" style="898" bestFit="1" customWidth="1"/>
    <col min="2134" max="2134" width="7.125" style="898" bestFit="1" customWidth="1"/>
    <col min="2135" max="2137" width="11" style="898" bestFit="1" customWidth="1"/>
    <col min="2138" max="2138" width="15.125" style="898" bestFit="1" customWidth="1"/>
    <col min="2139" max="2141" width="11" style="898" bestFit="1" customWidth="1"/>
    <col min="2142" max="2142" width="13" style="898" bestFit="1" customWidth="1"/>
    <col min="2143" max="2143" width="11" style="898" bestFit="1" customWidth="1"/>
    <col min="2144" max="2144" width="15.125" style="898" bestFit="1" customWidth="1"/>
    <col min="2145" max="2145" width="17.25" style="898" bestFit="1" customWidth="1"/>
    <col min="2146" max="2146" width="7.125" style="898" bestFit="1" customWidth="1"/>
    <col min="2147" max="2147" width="13" style="898" bestFit="1" customWidth="1"/>
    <col min="2148" max="2149" width="12.375" style="898" bestFit="1" customWidth="1"/>
    <col min="2150" max="2151" width="15.125" style="898" bestFit="1" customWidth="1"/>
    <col min="2152" max="2153" width="18.625" style="898" bestFit="1" customWidth="1"/>
    <col min="2154" max="2155" width="21.375" style="898" bestFit="1" customWidth="1"/>
    <col min="2156" max="2156" width="17.25" style="898" bestFit="1" customWidth="1"/>
    <col min="2157" max="2157" width="11" style="898" bestFit="1" customWidth="1"/>
    <col min="2158" max="2159" width="15.125" style="898" bestFit="1" customWidth="1"/>
    <col min="2160" max="2160" width="11" style="898" bestFit="1" customWidth="1"/>
    <col min="2161" max="2162" width="15.125" style="898" bestFit="1" customWidth="1"/>
    <col min="2163" max="2163" width="11.875" style="898" bestFit="1" customWidth="1"/>
    <col min="2164" max="2164" width="16.375" style="898" bestFit="1" customWidth="1"/>
    <col min="2165" max="2165" width="15.125" style="898" bestFit="1" customWidth="1"/>
    <col min="2166" max="2166" width="11" style="898" bestFit="1" customWidth="1"/>
    <col min="2167" max="2168" width="15.125" style="898" bestFit="1" customWidth="1"/>
    <col min="2169" max="2169" width="11" style="898" bestFit="1" customWidth="1"/>
    <col min="2170" max="2171" width="15.125" style="898" bestFit="1" customWidth="1"/>
    <col min="2172" max="2172" width="5.25" style="898" bestFit="1" customWidth="1"/>
    <col min="2173" max="2174" width="9" style="898"/>
    <col min="2175" max="2175" width="7.125" style="898" bestFit="1" customWidth="1"/>
    <col min="2176" max="2176" width="9" style="898"/>
    <col min="2177" max="2177" width="59.375" style="898" bestFit="1" customWidth="1"/>
    <col min="2178" max="2178" width="45.5" style="898" bestFit="1" customWidth="1"/>
    <col min="2179" max="2179" width="27.625" style="898" bestFit="1" customWidth="1"/>
    <col min="2180" max="2180" width="11" style="898" bestFit="1" customWidth="1"/>
    <col min="2181" max="2184" width="13" style="898" bestFit="1" customWidth="1"/>
    <col min="2185" max="2185" width="14.375" style="898" bestFit="1" customWidth="1"/>
    <col min="2186" max="2186" width="13" style="898" bestFit="1" customWidth="1"/>
    <col min="2187" max="2188" width="18.125" style="898" bestFit="1" customWidth="1"/>
    <col min="2189" max="2189" width="20.25" style="898" bestFit="1" customWidth="1"/>
    <col min="2190" max="2190" width="17.625" style="898" bestFit="1" customWidth="1"/>
    <col min="2191" max="2191" width="15.125" style="898" bestFit="1" customWidth="1"/>
    <col min="2192" max="2192" width="21.375" style="898" bestFit="1" customWidth="1"/>
    <col min="2193" max="2193" width="12.875" style="898" bestFit="1" customWidth="1"/>
    <col min="2194" max="2194" width="13" style="898" bestFit="1" customWidth="1"/>
    <col min="2195" max="2195" width="21.5" style="898" bestFit="1" customWidth="1"/>
    <col min="2196" max="2197" width="13.125" style="898" bestFit="1" customWidth="1"/>
    <col min="2198" max="2198" width="21.25" style="898" bestFit="1" customWidth="1"/>
    <col min="2199" max="2199" width="17.375" style="898" bestFit="1" customWidth="1"/>
    <col min="2200" max="2200" width="13.125" style="898" bestFit="1" customWidth="1"/>
    <col min="2201" max="2201" width="15.125" style="898" bestFit="1" customWidth="1"/>
    <col min="2202" max="2202" width="25.25" style="898" bestFit="1" customWidth="1"/>
    <col min="2203" max="2203" width="18.875" style="898" bestFit="1" customWidth="1"/>
    <col min="2204" max="2204" width="28" style="898" bestFit="1" customWidth="1"/>
    <col min="2205" max="2205" width="26.75" style="898" bestFit="1" customWidth="1"/>
    <col min="2206" max="2206" width="28" style="898" bestFit="1" customWidth="1"/>
    <col min="2207" max="2207" width="25.25" style="898" bestFit="1" customWidth="1"/>
    <col min="2208" max="2208" width="29.625" style="898" bestFit="1" customWidth="1"/>
    <col min="2209" max="2209" width="25.25" style="898" bestFit="1" customWidth="1"/>
    <col min="2210" max="2210" width="29.625" style="898" bestFit="1" customWidth="1"/>
    <col min="2211" max="2211" width="25.25" style="898" bestFit="1" customWidth="1"/>
    <col min="2212" max="2213" width="18.875" style="898" bestFit="1" customWidth="1"/>
    <col min="2214" max="2214" width="21" style="898" bestFit="1" customWidth="1"/>
    <col min="2215" max="2215" width="20.875" style="898" bestFit="1" customWidth="1"/>
    <col min="2216" max="2216" width="12.625" style="898" bestFit="1" customWidth="1"/>
    <col min="2217" max="2217" width="15.125" style="898" bestFit="1" customWidth="1"/>
    <col min="2218" max="2218" width="7.125" style="898" bestFit="1" customWidth="1"/>
    <col min="2219" max="2219" width="19.25" style="898" bestFit="1" customWidth="1"/>
    <col min="2220" max="2222" width="15.125" style="898" bestFit="1" customWidth="1"/>
    <col min="2223" max="2223" width="17.25" style="898" bestFit="1" customWidth="1"/>
    <col min="2224" max="2226" width="15.125" style="898" bestFit="1" customWidth="1"/>
    <col min="2227" max="2228" width="17.25" style="898" bestFit="1" customWidth="1"/>
    <col min="2229" max="2229" width="15.125" style="898" bestFit="1" customWidth="1"/>
    <col min="2230" max="2231" width="17.25" style="898" bestFit="1" customWidth="1"/>
    <col min="2232" max="2232" width="15.125" style="898" bestFit="1" customWidth="1"/>
    <col min="2233" max="2234" width="17.25" style="898" bestFit="1" customWidth="1"/>
    <col min="2235" max="2235" width="19.25" style="898" bestFit="1" customWidth="1"/>
    <col min="2236" max="2237" width="21.375" style="898" bestFit="1" customWidth="1"/>
    <col min="2238" max="2238" width="23.5" style="898" bestFit="1" customWidth="1"/>
    <col min="2239" max="2239" width="21.375" style="898" bestFit="1" customWidth="1"/>
    <col min="2240" max="2240" width="19.25" style="898" bestFit="1" customWidth="1"/>
    <col min="2241" max="2242" width="21.375" style="898" bestFit="1" customWidth="1"/>
    <col min="2243" max="2243" width="23.5" style="898" bestFit="1" customWidth="1"/>
    <col min="2244" max="2244" width="21.375" style="898" bestFit="1" customWidth="1"/>
    <col min="2245" max="2245" width="17.25" style="898" bestFit="1" customWidth="1"/>
    <col min="2246" max="2248" width="19.25" style="898" bestFit="1" customWidth="1"/>
    <col min="2249" max="2249" width="18.375" style="898" bestFit="1" customWidth="1"/>
    <col min="2250" max="2251" width="20.375" style="898" bestFit="1" customWidth="1"/>
    <col min="2252" max="2252" width="13" style="898" bestFit="1" customWidth="1"/>
    <col min="2253" max="2254" width="19.25" style="898" bestFit="1" customWidth="1"/>
    <col min="2255" max="2256" width="17.25" style="898" bestFit="1" customWidth="1"/>
    <col min="2257" max="2259" width="19.25" style="898" bestFit="1" customWidth="1"/>
    <col min="2260" max="2261" width="21.375" style="898" bestFit="1" customWidth="1"/>
    <col min="2262" max="2262" width="19.25" style="898" bestFit="1" customWidth="1"/>
    <col min="2263" max="2264" width="21.375" style="898" bestFit="1" customWidth="1"/>
    <col min="2265" max="2265" width="23.5" style="898" bestFit="1" customWidth="1"/>
    <col min="2266" max="2267" width="21.375" style="898" bestFit="1" customWidth="1"/>
    <col min="2268" max="2270" width="23.5" style="898" bestFit="1" customWidth="1"/>
    <col min="2271" max="2272" width="25.5" style="898" bestFit="1" customWidth="1"/>
    <col min="2273" max="2273" width="23.5" style="898" bestFit="1" customWidth="1"/>
    <col min="2274" max="2275" width="25.5" style="898" bestFit="1" customWidth="1"/>
    <col min="2276" max="2276" width="27.625" style="898" bestFit="1" customWidth="1"/>
    <col min="2277" max="2277" width="25.5" style="898" bestFit="1" customWidth="1"/>
    <col min="2278" max="2278" width="22.75" style="898" bestFit="1" customWidth="1"/>
    <col min="2279" max="2279" width="26.875" style="898" bestFit="1" customWidth="1"/>
    <col min="2280" max="2281" width="19.25" style="898" bestFit="1" customWidth="1"/>
    <col min="2282" max="2282" width="25.5" style="898" bestFit="1" customWidth="1"/>
    <col min="2283" max="2284" width="21.375" style="898" bestFit="1" customWidth="1"/>
    <col min="2285" max="2285" width="27.625" style="898" bestFit="1" customWidth="1"/>
    <col min="2286" max="2286" width="8.375" style="898" bestFit="1" customWidth="1"/>
    <col min="2287" max="2289" width="16.75" style="898" bestFit="1" customWidth="1"/>
    <col min="2290" max="2290" width="18.875" style="898" bestFit="1" customWidth="1"/>
    <col min="2291" max="2291" width="23.5" style="898" bestFit="1" customWidth="1"/>
    <col min="2292" max="2292" width="25.5" style="898" bestFit="1" customWidth="1"/>
    <col min="2293" max="2294" width="8.375" style="898" bestFit="1" customWidth="1"/>
    <col min="2295" max="2295" width="10.25" style="898" bestFit="1" customWidth="1"/>
    <col min="2296" max="2296" width="13.75" style="898" bestFit="1" customWidth="1"/>
    <col min="2297" max="2297" width="15.125" style="898" bestFit="1" customWidth="1"/>
    <col min="2298" max="2300" width="21.5" style="898" bestFit="1" customWidth="1"/>
    <col min="2301" max="2302" width="19.25" style="898" bestFit="1" customWidth="1"/>
    <col min="2303" max="2303" width="6.625" style="898" bestFit="1" customWidth="1"/>
    <col min="2304" max="2304" width="9" style="898"/>
    <col min="2305" max="2305" width="15.125" style="898" bestFit="1" customWidth="1"/>
    <col min="2306" max="2306" width="13" style="898" bestFit="1" customWidth="1"/>
    <col min="2307" max="2309" width="9" style="898"/>
    <col min="2310" max="2310" width="13" style="898" bestFit="1" customWidth="1"/>
    <col min="2311" max="2311" width="15" style="898" customWidth="1"/>
    <col min="2312" max="2312" width="13" style="898" bestFit="1" customWidth="1"/>
    <col min="2313" max="2313" width="9" style="898"/>
    <col min="2314" max="2316" width="12.375" style="898" bestFit="1" customWidth="1"/>
    <col min="2317" max="2317" width="11" style="898" bestFit="1" customWidth="1"/>
    <col min="2318" max="2318" width="20.375" style="898" bestFit="1" customWidth="1"/>
    <col min="2319" max="2320" width="27.75" style="898" bestFit="1" customWidth="1"/>
    <col min="2321" max="2322" width="19.375" style="898" bestFit="1" customWidth="1"/>
    <col min="2323" max="2323" width="17.25" style="898" bestFit="1" customWidth="1"/>
    <col min="2324" max="2324" width="19.375" style="898" bestFit="1" customWidth="1"/>
    <col min="2325" max="2326" width="9" style="898"/>
    <col min="2327" max="2327" width="17.375" style="898" bestFit="1" customWidth="1"/>
    <col min="2328" max="2328" width="9" style="898"/>
    <col min="2329" max="2329" width="17.375" style="898" bestFit="1" customWidth="1"/>
    <col min="2330" max="2331" width="9" style="898"/>
    <col min="2332" max="2333" width="11.125" style="898" bestFit="1" customWidth="1"/>
    <col min="2334" max="2334" width="5.25" style="898" bestFit="1" customWidth="1"/>
    <col min="2335" max="2335" width="9" style="898"/>
    <col min="2336" max="2336" width="14.25" style="898" bestFit="1" customWidth="1"/>
    <col min="2337" max="2337" width="17.875" style="898" bestFit="1" customWidth="1"/>
    <col min="2338" max="2338" width="5.25" style="898" bestFit="1" customWidth="1"/>
    <col min="2339" max="2339" width="9" style="898"/>
    <col min="2340" max="2340" width="11" style="898" bestFit="1" customWidth="1"/>
    <col min="2341" max="2341" width="8.375" style="898" bestFit="1" customWidth="1"/>
    <col min="2342" max="2342" width="9.625" style="898" bestFit="1" customWidth="1"/>
    <col min="2343" max="2343" width="15.125" style="898" bestFit="1" customWidth="1"/>
    <col min="2344" max="2344" width="11.125" style="898" bestFit="1" customWidth="1"/>
    <col min="2345" max="2345" width="9.5" style="898" bestFit="1" customWidth="1"/>
    <col min="2346" max="2346" width="11" style="898" bestFit="1" customWidth="1"/>
    <col min="2347" max="2355" width="15.125" style="898" bestFit="1" customWidth="1"/>
    <col min="2356" max="2356" width="7.125" style="898" bestFit="1" customWidth="1"/>
    <col min="2357" max="2357" width="11" style="898" bestFit="1" customWidth="1"/>
    <col min="2358" max="2358" width="15.125" style="898" bestFit="1" customWidth="1"/>
    <col min="2359" max="2359" width="19.25" style="898" bestFit="1" customWidth="1"/>
    <col min="2360" max="2360" width="15.125" style="898" bestFit="1" customWidth="1"/>
    <col min="2361" max="2361" width="19.25" style="898" bestFit="1" customWidth="1"/>
    <col min="2362" max="2362" width="15.125" style="898" bestFit="1" customWidth="1"/>
    <col min="2363" max="2363" width="19.25" style="898" bestFit="1" customWidth="1"/>
    <col min="2364" max="2364" width="15.125" style="898" bestFit="1" customWidth="1"/>
    <col min="2365" max="2365" width="19.25" style="898" bestFit="1" customWidth="1"/>
    <col min="2366" max="2366" width="15.125" style="898" bestFit="1" customWidth="1"/>
    <col min="2367" max="2367" width="19.25" style="898" bestFit="1" customWidth="1"/>
    <col min="2368" max="2368" width="13" style="898" bestFit="1" customWidth="1"/>
    <col min="2369" max="2369" width="17.25" style="898" bestFit="1" customWidth="1"/>
    <col min="2370" max="2370" width="15.125" style="898" bestFit="1" customWidth="1"/>
    <col min="2371" max="2371" width="19.25" style="898" bestFit="1" customWidth="1"/>
    <col min="2372" max="2372" width="15.125" style="898" bestFit="1" customWidth="1"/>
    <col min="2373" max="2373" width="19.25" style="898" bestFit="1" customWidth="1"/>
    <col min="2374" max="2379" width="21.375" style="898" bestFit="1" customWidth="1"/>
    <col min="2380" max="2381" width="17.25" style="898" bestFit="1" customWidth="1"/>
    <col min="2382" max="2382" width="7.125" style="898" bestFit="1" customWidth="1"/>
    <col min="2383" max="2383" width="11" style="898" bestFit="1" customWidth="1"/>
    <col min="2384" max="2384" width="7.125" style="898" bestFit="1" customWidth="1"/>
    <col min="2385" max="2386" width="11" style="898" bestFit="1" customWidth="1"/>
    <col min="2387" max="2387" width="15.125" style="898" bestFit="1" customWidth="1"/>
    <col min="2388" max="2388" width="16.5" style="898" bestFit="1" customWidth="1"/>
    <col min="2389" max="2389" width="20.625" style="898" bestFit="1" customWidth="1"/>
    <col min="2390" max="2390" width="7.125" style="898" bestFit="1" customWidth="1"/>
    <col min="2391" max="2393" width="11" style="898" bestFit="1" customWidth="1"/>
    <col min="2394" max="2394" width="15.125" style="898" bestFit="1" customWidth="1"/>
    <col min="2395" max="2397" width="11" style="898" bestFit="1" customWidth="1"/>
    <col min="2398" max="2398" width="13" style="898" bestFit="1" customWidth="1"/>
    <col min="2399" max="2399" width="11" style="898" bestFit="1" customWidth="1"/>
    <col min="2400" max="2400" width="15.125" style="898" bestFit="1" customWidth="1"/>
    <col min="2401" max="2401" width="17.25" style="898" bestFit="1" customWidth="1"/>
    <col min="2402" max="2402" width="7.125" style="898" bestFit="1" customWidth="1"/>
    <col min="2403" max="2403" width="13" style="898" bestFit="1" customWidth="1"/>
    <col min="2404" max="2405" width="12.375" style="898" bestFit="1" customWidth="1"/>
    <col min="2406" max="2407" width="15.125" style="898" bestFit="1" customWidth="1"/>
    <col min="2408" max="2409" width="18.625" style="898" bestFit="1" customWidth="1"/>
    <col min="2410" max="2411" width="21.375" style="898" bestFit="1" customWidth="1"/>
    <col min="2412" max="2412" width="17.25" style="898" bestFit="1" customWidth="1"/>
    <col min="2413" max="2413" width="11" style="898" bestFit="1" customWidth="1"/>
    <col min="2414" max="2415" width="15.125" style="898" bestFit="1" customWidth="1"/>
    <col min="2416" max="2416" width="11" style="898" bestFit="1" customWidth="1"/>
    <col min="2417" max="2418" width="15.125" style="898" bestFit="1" customWidth="1"/>
    <col min="2419" max="2419" width="11.875" style="898" bestFit="1" customWidth="1"/>
    <col min="2420" max="2420" width="16.375" style="898" bestFit="1" customWidth="1"/>
    <col min="2421" max="2421" width="15.125" style="898" bestFit="1" customWidth="1"/>
    <col min="2422" max="2422" width="11" style="898" bestFit="1" customWidth="1"/>
    <col min="2423" max="2424" width="15.125" style="898" bestFit="1" customWidth="1"/>
    <col min="2425" max="2425" width="11" style="898" bestFit="1" customWidth="1"/>
    <col min="2426" max="2427" width="15.125" style="898" bestFit="1" customWidth="1"/>
    <col min="2428" max="2428" width="5.25" style="898" bestFit="1" customWidth="1"/>
    <col min="2429" max="2430" width="9" style="898"/>
    <col min="2431" max="2431" width="7.125" style="898" bestFit="1" customWidth="1"/>
    <col min="2432" max="2432" width="9" style="898"/>
    <col min="2433" max="2433" width="59.375" style="898" bestFit="1" customWidth="1"/>
    <col min="2434" max="2434" width="45.5" style="898" bestFit="1" customWidth="1"/>
    <col min="2435" max="2435" width="27.625" style="898" bestFit="1" customWidth="1"/>
    <col min="2436" max="2436" width="11" style="898" bestFit="1" customWidth="1"/>
    <col min="2437" max="2440" width="13" style="898" bestFit="1" customWidth="1"/>
    <col min="2441" max="2441" width="14.375" style="898" bestFit="1" customWidth="1"/>
    <col min="2442" max="2442" width="13" style="898" bestFit="1" customWidth="1"/>
    <col min="2443" max="2444" width="18.125" style="898" bestFit="1" customWidth="1"/>
    <col min="2445" max="2445" width="20.25" style="898" bestFit="1" customWidth="1"/>
    <col min="2446" max="2446" width="17.625" style="898" bestFit="1" customWidth="1"/>
    <col min="2447" max="2447" width="15.125" style="898" bestFit="1" customWidth="1"/>
    <col min="2448" max="2448" width="21.375" style="898" bestFit="1" customWidth="1"/>
    <col min="2449" max="2449" width="12.875" style="898" bestFit="1" customWidth="1"/>
    <col min="2450" max="2450" width="13" style="898" bestFit="1" customWidth="1"/>
    <col min="2451" max="2451" width="21.5" style="898" bestFit="1" customWidth="1"/>
    <col min="2452" max="2453" width="13.125" style="898" bestFit="1" customWidth="1"/>
    <col min="2454" max="2454" width="21.25" style="898" bestFit="1" customWidth="1"/>
    <col min="2455" max="2455" width="17.375" style="898" bestFit="1" customWidth="1"/>
    <col min="2456" max="2456" width="13.125" style="898" bestFit="1" customWidth="1"/>
    <col min="2457" max="2457" width="15.125" style="898" bestFit="1" customWidth="1"/>
    <col min="2458" max="2458" width="25.25" style="898" bestFit="1" customWidth="1"/>
    <col min="2459" max="2459" width="18.875" style="898" bestFit="1" customWidth="1"/>
    <col min="2460" max="2460" width="28" style="898" bestFit="1" customWidth="1"/>
    <col min="2461" max="2461" width="26.75" style="898" bestFit="1" customWidth="1"/>
    <col min="2462" max="2462" width="28" style="898" bestFit="1" customWidth="1"/>
    <col min="2463" max="2463" width="25.25" style="898" bestFit="1" customWidth="1"/>
    <col min="2464" max="2464" width="29.625" style="898" bestFit="1" customWidth="1"/>
    <col min="2465" max="2465" width="25.25" style="898" bestFit="1" customWidth="1"/>
    <col min="2466" max="2466" width="29.625" style="898" bestFit="1" customWidth="1"/>
    <col min="2467" max="2467" width="25.25" style="898" bestFit="1" customWidth="1"/>
    <col min="2468" max="2469" width="18.875" style="898" bestFit="1" customWidth="1"/>
    <col min="2470" max="2470" width="21" style="898" bestFit="1" customWidth="1"/>
    <col min="2471" max="2471" width="20.875" style="898" bestFit="1" customWidth="1"/>
    <col min="2472" max="2472" width="12.625" style="898" bestFit="1" customWidth="1"/>
    <col min="2473" max="2473" width="15.125" style="898" bestFit="1" customWidth="1"/>
    <col min="2474" max="2474" width="7.125" style="898" bestFit="1" customWidth="1"/>
    <col min="2475" max="2475" width="19.25" style="898" bestFit="1" customWidth="1"/>
    <col min="2476" max="2478" width="15.125" style="898" bestFit="1" customWidth="1"/>
    <col min="2479" max="2479" width="17.25" style="898" bestFit="1" customWidth="1"/>
    <col min="2480" max="2482" width="15.125" style="898" bestFit="1" customWidth="1"/>
    <col min="2483" max="2484" width="17.25" style="898" bestFit="1" customWidth="1"/>
    <col min="2485" max="2485" width="15.125" style="898" bestFit="1" customWidth="1"/>
    <col min="2486" max="2487" width="17.25" style="898" bestFit="1" customWidth="1"/>
    <col min="2488" max="2488" width="15.125" style="898" bestFit="1" customWidth="1"/>
    <col min="2489" max="2490" width="17.25" style="898" bestFit="1" customWidth="1"/>
    <col min="2491" max="2491" width="19.25" style="898" bestFit="1" customWidth="1"/>
    <col min="2492" max="2493" width="21.375" style="898" bestFit="1" customWidth="1"/>
    <col min="2494" max="2494" width="23.5" style="898" bestFit="1" customWidth="1"/>
    <col min="2495" max="2495" width="21.375" style="898" bestFit="1" customWidth="1"/>
    <col min="2496" max="2496" width="19.25" style="898" bestFit="1" customWidth="1"/>
    <col min="2497" max="2498" width="21.375" style="898" bestFit="1" customWidth="1"/>
    <col min="2499" max="2499" width="23.5" style="898" bestFit="1" customWidth="1"/>
    <col min="2500" max="2500" width="21.375" style="898" bestFit="1" customWidth="1"/>
    <col min="2501" max="2501" width="17.25" style="898" bestFit="1" customWidth="1"/>
    <col min="2502" max="2504" width="19.25" style="898" bestFit="1" customWidth="1"/>
    <col min="2505" max="2505" width="18.375" style="898" bestFit="1" customWidth="1"/>
    <col min="2506" max="2507" width="20.375" style="898" bestFit="1" customWidth="1"/>
    <col min="2508" max="2508" width="13" style="898" bestFit="1" customWidth="1"/>
    <col min="2509" max="2510" width="19.25" style="898" bestFit="1" customWidth="1"/>
    <col min="2511" max="2512" width="17.25" style="898" bestFit="1" customWidth="1"/>
    <col min="2513" max="2515" width="19.25" style="898" bestFit="1" customWidth="1"/>
    <col min="2516" max="2517" width="21.375" style="898" bestFit="1" customWidth="1"/>
    <col min="2518" max="2518" width="19.25" style="898" bestFit="1" customWidth="1"/>
    <col min="2519" max="2520" width="21.375" style="898" bestFit="1" customWidth="1"/>
    <col min="2521" max="2521" width="23.5" style="898" bestFit="1" customWidth="1"/>
    <col min="2522" max="2523" width="21.375" style="898" bestFit="1" customWidth="1"/>
    <col min="2524" max="2526" width="23.5" style="898" bestFit="1" customWidth="1"/>
    <col min="2527" max="2528" width="25.5" style="898" bestFit="1" customWidth="1"/>
    <col min="2529" max="2529" width="23.5" style="898" bestFit="1" customWidth="1"/>
    <col min="2530" max="2531" width="25.5" style="898" bestFit="1" customWidth="1"/>
    <col min="2532" max="2532" width="27.625" style="898" bestFit="1" customWidth="1"/>
    <col min="2533" max="2533" width="25.5" style="898" bestFit="1" customWidth="1"/>
    <col min="2534" max="2534" width="22.75" style="898" bestFit="1" customWidth="1"/>
    <col min="2535" max="2535" width="26.875" style="898" bestFit="1" customWidth="1"/>
    <col min="2536" max="2537" width="19.25" style="898" bestFit="1" customWidth="1"/>
    <col min="2538" max="2538" width="25.5" style="898" bestFit="1" customWidth="1"/>
    <col min="2539" max="2540" width="21.375" style="898" bestFit="1" customWidth="1"/>
    <col min="2541" max="2541" width="27.625" style="898" bestFit="1" customWidth="1"/>
    <col min="2542" max="2542" width="8.375" style="898" bestFit="1" customWidth="1"/>
    <col min="2543" max="2545" width="16.75" style="898" bestFit="1" customWidth="1"/>
    <col min="2546" max="2546" width="18.875" style="898" bestFit="1" customWidth="1"/>
    <col min="2547" max="2547" width="23.5" style="898" bestFit="1" customWidth="1"/>
    <col min="2548" max="2548" width="25.5" style="898" bestFit="1" customWidth="1"/>
    <col min="2549" max="2550" width="8.375" style="898" bestFit="1" customWidth="1"/>
    <col min="2551" max="2551" width="10.25" style="898" bestFit="1" customWidth="1"/>
    <col min="2552" max="2552" width="13.75" style="898" bestFit="1" customWidth="1"/>
    <col min="2553" max="2553" width="15.125" style="898" bestFit="1" customWidth="1"/>
    <col min="2554" max="2556" width="21.5" style="898" bestFit="1" customWidth="1"/>
    <col min="2557" max="2558" width="19.25" style="898" bestFit="1" customWidth="1"/>
    <col min="2559" max="2559" width="6.625" style="898" bestFit="1" customWidth="1"/>
    <col min="2560" max="2560" width="9" style="898"/>
    <col min="2561" max="2561" width="15.125" style="898" bestFit="1" customWidth="1"/>
    <col min="2562" max="2562" width="13" style="898" bestFit="1" customWidth="1"/>
    <col min="2563" max="2565" width="9" style="898"/>
    <col min="2566" max="2566" width="13" style="898" bestFit="1" customWidth="1"/>
    <col min="2567" max="2567" width="15" style="898" customWidth="1"/>
    <col min="2568" max="2568" width="13" style="898" bestFit="1" customWidth="1"/>
    <col min="2569" max="2569" width="9" style="898"/>
    <col min="2570" max="2572" width="12.375" style="898" bestFit="1" customWidth="1"/>
    <col min="2573" max="2573" width="11" style="898" bestFit="1" customWidth="1"/>
    <col min="2574" max="2574" width="20.375" style="898" bestFit="1" customWidth="1"/>
    <col min="2575" max="2576" width="27.75" style="898" bestFit="1" customWidth="1"/>
    <col min="2577" max="2578" width="19.375" style="898" bestFit="1" customWidth="1"/>
    <col min="2579" max="2579" width="17.25" style="898" bestFit="1" customWidth="1"/>
    <col min="2580" max="2580" width="19.375" style="898" bestFit="1" customWidth="1"/>
    <col min="2581" max="2582" width="9" style="898"/>
    <col min="2583" max="2583" width="17.375" style="898" bestFit="1" customWidth="1"/>
    <col min="2584" max="2584" width="9" style="898"/>
    <col min="2585" max="2585" width="17.375" style="898" bestFit="1" customWidth="1"/>
    <col min="2586" max="2587" width="9" style="898"/>
    <col min="2588" max="2589" width="11.125" style="898" bestFit="1" customWidth="1"/>
    <col min="2590" max="2590" width="5.25" style="898" bestFit="1" customWidth="1"/>
    <col min="2591" max="2591" width="9" style="898"/>
    <col min="2592" max="2592" width="14.25" style="898" bestFit="1" customWidth="1"/>
    <col min="2593" max="2593" width="17.875" style="898" bestFit="1" customWidth="1"/>
    <col min="2594" max="2594" width="5.25" style="898" bestFit="1" customWidth="1"/>
    <col min="2595" max="2595" width="9" style="898"/>
    <col min="2596" max="2596" width="11" style="898" bestFit="1" customWidth="1"/>
    <col min="2597" max="2597" width="8.375" style="898" bestFit="1" customWidth="1"/>
    <col min="2598" max="2598" width="9.625" style="898" bestFit="1" customWidth="1"/>
    <col min="2599" max="2599" width="15.125" style="898" bestFit="1" customWidth="1"/>
    <col min="2600" max="2600" width="11.125" style="898" bestFit="1" customWidth="1"/>
    <col min="2601" max="2601" width="9.5" style="898" bestFit="1" customWidth="1"/>
    <col min="2602" max="2602" width="11" style="898" bestFit="1" customWidth="1"/>
    <col min="2603" max="2611" width="15.125" style="898" bestFit="1" customWidth="1"/>
    <col min="2612" max="2612" width="7.125" style="898" bestFit="1" customWidth="1"/>
    <col min="2613" max="2613" width="11" style="898" bestFit="1" customWidth="1"/>
    <col min="2614" max="2614" width="15.125" style="898" bestFit="1" customWidth="1"/>
    <col min="2615" max="2615" width="19.25" style="898" bestFit="1" customWidth="1"/>
    <col min="2616" max="2616" width="15.125" style="898" bestFit="1" customWidth="1"/>
    <col min="2617" max="2617" width="19.25" style="898" bestFit="1" customWidth="1"/>
    <col min="2618" max="2618" width="15.125" style="898" bestFit="1" customWidth="1"/>
    <col min="2619" max="2619" width="19.25" style="898" bestFit="1" customWidth="1"/>
    <col min="2620" max="2620" width="15.125" style="898" bestFit="1" customWidth="1"/>
    <col min="2621" max="2621" width="19.25" style="898" bestFit="1" customWidth="1"/>
    <col min="2622" max="2622" width="15.125" style="898" bestFit="1" customWidth="1"/>
    <col min="2623" max="2623" width="19.25" style="898" bestFit="1" customWidth="1"/>
    <col min="2624" max="2624" width="13" style="898" bestFit="1" customWidth="1"/>
    <col min="2625" max="2625" width="17.25" style="898" bestFit="1" customWidth="1"/>
    <col min="2626" max="2626" width="15.125" style="898" bestFit="1" customWidth="1"/>
    <col min="2627" max="2627" width="19.25" style="898" bestFit="1" customWidth="1"/>
    <col min="2628" max="2628" width="15.125" style="898" bestFit="1" customWidth="1"/>
    <col min="2629" max="2629" width="19.25" style="898" bestFit="1" customWidth="1"/>
    <col min="2630" max="2635" width="21.375" style="898" bestFit="1" customWidth="1"/>
    <col min="2636" max="2637" width="17.25" style="898" bestFit="1" customWidth="1"/>
    <col min="2638" max="2638" width="7.125" style="898" bestFit="1" customWidth="1"/>
    <col min="2639" max="2639" width="11" style="898" bestFit="1" customWidth="1"/>
    <col min="2640" max="2640" width="7.125" style="898" bestFit="1" customWidth="1"/>
    <col min="2641" max="2642" width="11" style="898" bestFit="1" customWidth="1"/>
    <col min="2643" max="2643" width="15.125" style="898" bestFit="1" customWidth="1"/>
    <col min="2644" max="2644" width="16.5" style="898" bestFit="1" customWidth="1"/>
    <col min="2645" max="2645" width="20.625" style="898" bestFit="1" customWidth="1"/>
    <col min="2646" max="2646" width="7.125" style="898" bestFit="1" customWidth="1"/>
    <col min="2647" max="2649" width="11" style="898" bestFit="1" customWidth="1"/>
    <col min="2650" max="2650" width="15.125" style="898" bestFit="1" customWidth="1"/>
    <col min="2651" max="2653" width="11" style="898" bestFit="1" customWidth="1"/>
    <col min="2654" max="2654" width="13" style="898" bestFit="1" customWidth="1"/>
    <col min="2655" max="2655" width="11" style="898" bestFit="1" customWidth="1"/>
    <col min="2656" max="2656" width="15.125" style="898" bestFit="1" customWidth="1"/>
    <col min="2657" max="2657" width="17.25" style="898" bestFit="1" customWidth="1"/>
    <col min="2658" max="2658" width="7.125" style="898" bestFit="1" customWidth="1"/>
    <col min="2659" max="2659" width="13" style="898" bestFit="1" customWidth="1"/>
    <col min="2660" max="2661" width="12.375" style="898" bestFit="1" customWidth="1"/>
    <col min="2662" max="2663" width="15.125" style="898" bestFit="1" customWidth="1"/>
    <col min="2664" max="2665" width="18.625" style="898" bestFit="1" customWidth="1"/>
    <col min="2666" max="2667" width="21.375" style="898" bestFit="1" customWidth="1"/>
    <col min="2668" max="2668" width="17.25" style="898" bestFit="1" customWidth="1"/>
    <col min="2669" max="2669" width="11" style="898" bestFit="1" customWidth="1"/>
    <col min="2670" max="2671" width="15.125" style="898" bestFit="1" customWidth="1"/>
    <col min="2672" max="2672" width="11" style="898" bestFit="1" customWidth="1"/>
    <col min="2673" max="2674" width="15.125" style="898" bestFit="1" customWidth="1"/>
    <col min="2675" max="2675" width="11.875" style="898" bestFit="1" customWidth="1"/>
    <col min="2676" max="2676" width="16.375" style="898" bestFit="1" customWidth="1"/>
    <col min="2677" max="2677" width="15.125" style="898" bestFit="1" customWidth="1"/>
    <col min="2678" max="2678" width="11" style="898" bestFit="1" customWidth="1"/>
    <col min="2679" max="2680" width="15.125" style="898" bestFit="1" customWidth="1"/>
    <col min="2681" max="2681" width="11" style="898" bestFit="1" customWidth="1"/>
    <col min="2682" max="2683" width="15.125" style="898" bestFit="1" customWidth="1"/>
    <col min="2684" max="2684" width="5.25" style="898" bestFit="1" customWidth="1"/>
    <col min="2685" max="2686" width="9" style="898"/>
    <col min="2687" max="2687" width="7.125" style="898" bestFit="1" customWidth="1"/>
    <col min="2688" max="2688" width="9" style="898"/>
    <col min="2689" max="2689" width="59.375" style="898" bestFit="1" customWidth="1"/>
    <col min="2690" max="2690" width="45.5" style="898" bestFit="1" customWidth="1"/>
    <col min="2691" max="2691" width="27.625" style="898" bestFit="1" customWidth="1"/>
    <col min="2692" max="2692" width="11" style="898" bestFit="1" customWidth="1"/>
    <col min="2693" max="2696" width="13" style="898" bestFit="1" customWidth="1"/>
    <col min="2697" max="2697" width="14.375" style="898" bestFit="1" customWidth="1"/>
    <col min="2698" max="2698" width="13" style="898" bestFit="1" customWidth="1"/>
    <col min="2699" max="2700" width="18.125" style="898" bestFit="1" customWidth="1"/>
    <col min="2701" max="2701" width="20.25" style="898" bestFit="1" customWidth="1"/>
    <col min="2702" max="2702" width="17.625" style="898" bestFit="1" customWidth="1"/>
    <col min="2703" max="2703" width="15.125" style="898" bestFit="1" customWidth="1"/>
    <col min="2704" max="2704" width="21.375" style="898" bestFit="1" customWidth="1"/>
    <col min="2705" max="2705" width="12.875" style="898" bestFit="1" customWidth="1"/>
    <col min="2706" max="2706" width="13" style="898" bestFit="1" customWidth="1"/>
    <col min="2707" max="2707" width="21.5" style="898" bestFit="1" customWidth="1"/>
    <col min="2708" max="2709" width="13.125" style="898" bestFit="1" customWidth="1"/>
    <col min="2710" max="2710" width="21.25" style="898" bestFit="1" customWidth="1"/>
    <col min="2711" max="2711" width="17.375" style="898" bestFit="1" customWidth="1"/>
    <col min="2712" max="2712" width="13.125" style="898" bestFit="1" customWidth="1"/>
    <col min="2713" max="2713" width="15.125" style="898" bestFit="1" customWidth="1"/>
    <col min="2714" max="2714" width="25.25" style="898" bestFit="1" customWidth="1"/>
    <col min="2715" max="2715" width="18.875" style="898" bestFit="1" customWidth="1"/>
    <col min="2716" max="2716" width="28" style="898" bestFit="1" customWidth="1"/>
    <col min="2717" max="2717" width="26.75" style="898" bestFit="1" customWidth="1"/>
    <col min="2718" max="2718" width="28" style="898" bestFit="1" customWidth="1"/>
    <col min="2719" max="2719" width="25.25" style="898" bestFit="1" customWidth="1"/>
    <col min="2720" max="2720" width="29.625" style="898" bestFit="1" customWidth="1"/>
    <col min="2721" max="2721" width="25.25" style="898" bestFit="1" customWidth="1"/>
    <col min="2722" max="2722" width="29.625" style="898" bestFit="1" customWidth="1"/>
    <col min="2723" max="2723" width="25.25" style="898" bestFit="1" customWidth="1"/>
    <col min="2724" max="2725" width="18.875" style="898" bestFit="1" customWidth="1"/>
    <col min="2726" max="2726" width="21" style="898" bestFit="1" customWidth="1"/>
    <col min="2727" max="2727" width="20.875" style="898" bestFit="1" customWidth="1"/>
    <col min="2728" max="2728" width="12.625" style="898" bestFit="1" customWidth="1"/>
    <col min="2729" max="2729" width="15.125" style="898" bestFit="1" customWidth="1"/>
    <col min="2730" max="2730" width="7.125" style="898" bestFit="1" customWidth="1"/>
    <col min="2731" max="2731" width="19.25" style="898" bestFit="1" customWidth="1"/>
    <col min="2732" max="2734" width="15.125" style="898" bestFit="1" customWidth="1"/>
    <col min="2735" max="2735" width="17.25" style="898" bestFit="1" customWidth="1"/>
    <col min="2736" max="2738" width="15.125" style="898" bestFit="1" customWidth="1"/>
    <col min="2739" max="2740" width="17.25" style="898" bestFit="1" customWidth="1"/>
    <col min="2741" max="2741" width="15.125" style="898" bestFit="1" customWidth="1"/>
    <col min="2742" max="2743" width="17.25" style="898" bestFit="1" customWidth="1"/>
    <col min="2744" max="2744" width="15.125" style="898" bestFit="1" customWidth="1"/>
    <col min="2745" max="2746" width="17.25" style="898" bestFit="1" customWidth="1"/>
    <col min="2747" max="2747" width="19.25" style="898" bestFit="1" customWidth="1"/>
    <col min="2748" max="2749" width="21.375" style="898" bestFit="1" customWidth="1"/>
    <col min="2750" max="2750" width="23.5" style="898" bestFit="1" customWidth="1"/>
    <col min="2751" max="2751" width="21.375" style="898" bestFit="1" customWidth="1"/>
    <col min="2752" max="2752" width="19.25" style="898" bestFit="1" customWidth="1"/>
    <col min="2753" max="2754" width="21.375" style="898" bestFit="1" customWidth="1"/>
    <col min="2755" max="2755" width="23.5" style="898" bestFit="1" customWidth="1"/>
    <col min="2756" max="2756" width="21.375" style="898" bestFit="1" customWidth="1"/>
    <col min="2757" max="2757" width="17.25" style="898" bestFit="1" customWidth="1"/>
    <col min="2758" max="2760" width="19.25" style="898" bestFit="1" customWidth="1"/>
    <col min="2761" max="2761" width="18.375" style="898" bestFit="1" customWidth="1"/>
    <col min="2762" max="2763" width="20.375" style="898" bestFit="1" customWidth="1"/>
    <col min="2764" max="2764" width="13" style="898" bestFit="1" customWidth="1"/>
    <col min="2765" max="2766" width="19.25" style="898" bestFit="1" customWidth="1"/>
    <col min="2767" max="2768" width="17.25" style="898" bestFit="1" customWidth="1"/>
    <col min="2769" max="2771" width="19.25" style="898" bestFit="1" customWidth="1"/>
    <col min="2772" max="2773" width="21.375" style="898" bestFit="1" customWidth="1"/>
    <col min="2774" max="2774" width="19.25" style="898" bestFit="1" customWidth="1"/>
    <col min="2775" max="2776" width="21.375" style="898" bestFit="1" customWidth="1"/>
    <col min="2777" max="2777" width="23.5" style="898" bestFit="1" customWidth="1"/>
    <col min="2778" max="2779" width="21.375" style="898" bestFit="1" customWidth="1"/>
    <col min="2780" max="2782" width="23.5" style="898" bestFit="1" customWidth="1"/>
    <col min="2783" max="2784" width="25.5" style="898" bestFit="1" customWidth="1"/>
    <col min="2785" max="2785" width="23.5" style="898" bestFit="1" customWidth="1"/>
    <col min="2786" max="2787" width="25.5" style="898" bestFit="1" customWidth="1"/>
    <col min="2788" max="2788" width="27.625" style="898" bestFit="1" customWidth="1"/>
    <col min="2789" max="2789" width="25.5" style="898" bestFit="1" customWidth="1"/>
    <col min="2790" max="2790" width="22.75" style="898" bestFit="1" customWidth="1"/>
    <col min="2791" max="2791" width="26.875" style="898" bestFit="1" customWidth="1"/>
    <col min="2792" max="2793" width="19.25" style="898" bestFit="1" customWidth="1"/>
    <col min="2794" max="2794" width="25.5" style="898" bestFit="1" customWidth="1"/>
    <col min="2795" max="2796" width="21.375" style="898" bestFit="1" customWidth="1"/>
    <col min="2797" max="2797" width="27.625" style="898" bestFit="1" customWidth="1"/>
    <col min="2798" max="2798" width="8.375" style="898" bestFit="1" customWidth="1"/>
    <col min="2799" max="2801" width="16.75" style="898" bestFit="1" customWidth="1"/>
    <col min="2802" max="2802" width="18.875" style="898" bestFit="1" customWidth="1"/>
    <col min="2803" max="2803" width="23.5" style="898" bestFit="1" customWidth="1"/>
    <col min="2804" max="2804" width="25.5" style="898" bestFit="1" customWidth="1"/>
    <col min="2805" max="2806" width="8.375" style="898" bestFit="1" customWidth="1"/>
    <col min="2807" max="2807" width="10.25" style="898" bestFit="1" customWidth="1"/>
    <col min="2808" max="2808" width="13.75" style="898" bestFit="1" customWidth="1"/>
    <col min="2809" max="2809" width="15.125" style="898" bestFit="1" customWidth="1"/>
    <col min="2810" max="2812" width="21.5" style="898" bestFit="1" customWidth="1"/>
    <col min="2813" max="2814" width="19.25" style="898" bestFit="1" customWidth="1"/>
    <col min="2815" max="2815" width="6.625" style="898" bestFit="1" customWidth="1"/>
    <col min="2816" max="2816" width="9" style="898"/>
    <col min="2817" max="2817" width="15.125" style="898" bestFit="1" customWidth="1"/>
    <col min="2818" max="2818" width="13" style="898" bestFit="1" customWidth="1"/>
    <col min="2819" max="2821" width="9" style="898"/>
    <col min="2822" max="2822" width="13" style="898" bestFit="1" customWidth="1"/>
    <col min="2823" max="2823" width="15" style="898" customWidth="1"/>
    <col min="2824" max="2824" width="13" style="898" bestFit="1" customWidth="1"/>
    <col min="2825" max="2825" width="9" style="898"/>
    <col min="2826" max="2828" width="12.375" style="898" bestFit="1" customWidth="1"/>
    <col min="2829" max="2829" width="11" style="898" bestFit="1" customWidth="1"/>
    <col min="2830" max="2830" width="20.375" style="898" bestFit="1" customWidth="1"/>
    <col min="2831" max="2832" width="27.75" style="898" bestFit="1" customWidth="1"/>
    <col min="2833" max="2834" width="19.375" style="898" bestFit="1" customWidth="1"/>
    <col min="2835" max="2835" width="17.25" style="898" bestFit="1" customWidth="1"/>
    <col min="2836" max="2836" width="19.375" style="898" bestFit="1" customWidth="1"/>
    <col min="2837" max="2838" width="9" style="898"/>
    <col min="2839" max="2839" width="17.375" style="898" bestFit="1" customWidth="1"/>
    <col min="2840" max="2840" width="9" style="898"/>
    <col min="2841" max="2841" width="17.375" style="898" bestFit="1" customWidth="1"/>
    <col min="2842" max="2843" width="9" style="898"/>
    <col min="2844" max="2845" width="11.125" style="898" bestFit="1" customWidth="1"/>
    <col min="2846" max="2846" width="5.25" style="898" bestFit="1" customWidth="1"/>
    <col min="2847" max="2847" width="9" style="898"/>
    <col min="2848" max="2848" width="14.25" style="898" bestFit="1" customWidth="1"/>
    <col min="2849" max="2849" width="17.875" style="898" bestFit="1" customWidth="1"/>
    <col min="2850" max="2850" width="5.25" style="898" bestFit="1" customWidth="1"/>
    <col min="2851" max="2851" width="9" style="898"/>
    <col min="2852" max="2852" width="11" style="898" bestFit="1" customWidth="1"/>
    <col min="2853" max="2853" width="8.375" style="898" bestFit="1" customWidth="1"/>
    <col min="2854" max="2854" width="9.625" style="898" bestFit="1" customWidth="1"/>
    <col min="2855" max="2855" width="15.125" style="898" bestFit="1" customWidth="1"/>
    <col min="2856" max="2856" width="11.125" style="898" bestFit="1" customWidth="1"/>
    <col min="2857" max="2857" width="9.5" style="898" bestFit="1" customWidth="1"/>
    <col min="2858" max="2858" width="11" style="898" bestFit="1" customWidth="1"/>
    <col min="2859" max="2867" width="15.125" style="898" bestFit="1" customWidth="1"/>
    <col min="2868" max="2868" width="7.125" style="898" bestFit="1" customWidth="1"/>
    <col min="2869" max="2869" width="11" style="898" bestFit="1" customWidth="1"/>
    <col min="2870" max="2870" width="15.125" style="898" bestFit="1" customWidth="1"/>
    <col min="2871" max="2871" width="19.25" style="898" bestFit="1" customWidth="1"/>
    <col min="2872" max="2872" width="15.125" style="898" bestFit="1" customWidth="1"/>
    <col min="2873" max="2873" width="19.25" style="898" bestFit="1" customWidth="1"/>
    <col min="2874" max="2874" width="15.125" style="898" bestFit="1" customWidth="1"/>
    <col min="2875" max="2875" width="19.25" style="898" bestFit="1" customWidth="1"/>
    <col min="2876" max="2876" width="15.125" style="898" bestFit="1" customWidth="1"/>
    <col min="2877" max="2877" width="19.25" style="898" bestFit="1" customWidth="1"/>
    <col min="2878" max="2878" width="15.125" style="898" bestFit="1" customWidth="1"/>
    <col min="2879" max="2879" width="19.25" style="898" bestFit="1" customWidth="1"/>
    <col min="2880" max="2880" width="13" style="898" bestFit="1" customWidth="1"/>
    <col min="2881" max="2881" width="17.25" style="898" bestFit="1" customWidth="1"/>
    <col min="2882" max="2882" width="15.125" style="898" bestFit="1" customWidth="1"/>
    <col min="2883" max="2883" width="19.25" style="898" bestFit="1" customWidth="1"/>
    <col min="2884" max="2884" width="15.125" style="898" bestFit="1" customWidth="1"/>
    <col min="2885" max="2885" width="19.25" style="898" bestFit="1" customWidth="1"/>
    <col min="2886" max="2891" width="21.375" style="898" bestFit="1" customWidth="1"/>
    <col min="2892" max="2893" width="17.25" style="898" bestFit="1" customWidth="1"/>
    <col min="2894" max="2894" width="7.125" style="898" bestFit="1" customWidth="1"/>
    <col min="2895" max="2895" width="11" style="898" bestFit="1" customWidth="1"/>
    <col min="2896" max="2896" width="7.125" style="898" bestFit="1" customWidth="1"/>
    <col min="2897" max="2898" width="11" style="898" bestFit="1" customWidth="1"/>
    <col min="2899" max="2899" width="15.125" style="898" bestFit="1" customWidth="1"/>
    <col min="2900" max="2900" width="16.5" style="898" bestFit="1" customWidth="1"/>
    <col min="2901" max="2901" width="20.625" style="898" bestFit="1" customWidth="1"/>
    <col min="2902" max="2902" width="7.125" style="898" bestFit="1" customWidth="1"/>
    <col min="2903" max="2905" width="11" style="898" bestFit="1" customWidth="1"/>
    <col min="2906" max="2906" width="15.125" style="898" bestFit="1" customWidth="1"/>
    <col min="2907" max="2909" width="11" style="898" bestFit="1" customWidth="1"/>
    <col min="2910" max="2910" width="13" style="898" bestFit="1" customWidth="1"/>
    <col min="2911" max="2911" width="11" style="898" bestFit="1" customWidth="1"/>
    <col min="2912" max="2912" width="15.125" style="898" bestFit="1" customWidth="1"/>
    <col min="2913" max="2913" width="17.25" style="898" bestFit="1" customWidth="1"/>
    <col min="2914" max="2914" width="7.125" style="898" bestFit="1" customWidth="1"/>
    <col min="2915" max="2915" width="13" style="898" bestFit="1" customWidth="1"/>
    <col min="2916" max="2917" width="12.375" style="898" bestFit="1" customWidth="1"/>
    <col min="2918" max="2919" width="15.125" style="898" bestFit="1" customWidth="1"/>
    <col min="2920" max="2921" width="18.625" style="898" bestFit="1" customWidth="1"/>
    <col min="2922" max="2923" width="21.375" style="898" bestFit="1" customWidth="1"/>
    <col min="2924" max="2924" width="17.25" style="898" bestFit="1" customWidth="1"/>
    <col min="2925" max="2925" width="11" style="898" bestFit="1" customWidth="1"/>
    <col min="2926" max="2927" width="15.125" style="898" bestFit="1" customWidth="1"/>
    <col min="2928" max="2928" width="11" style="898" bestFit="1" customWidth="1"/>
    <col min="2929" max="2930" width="15.125" style="898" bestFit="1" customWidth="1"/>
    <col min="2931" max="2931" width="11.875" style="898" bestFit="1" customWidth="1"/>
    <col min="2932" max="2932" width="16.375" style="898" bestFit="1" customWidth="1"/>
    <col min="2933" max="2933" width="15.125" style="898" bestFit="1" customWidth="1"/>
    <col min="2934" max="2934" width="11" style="898" bestFit="1" customWidth="1"/>
    <col min="2935" max="2936" width="15.125" style="898" bestFit="1" customWidth="1"/>
    <col min="2937" max="2937" width="11" style="898" bestFit="1" customWidth="1"/>
    <col min="2938" max="2939" width="15.125" style="898" bestFit="1" customWidth="1"/>
    <col min="2940" max="2940" width="5.25" style="898" bestFit="1" customWidth="1"/>
    <col min="2941" max="2942" width="9" style="898"/>
    <col min="2943" max="2943" width="7.125" style="898" bestFit="1" customWidth="1"/>
    <col min="2944" max="2944" width="9" style="898"/>
    <col min="2945" max="2945" width="59.375" style="898" bestFit="1" customWidth="1"/>
    <col min="2946" max="2946" width="45.5" style="898" bestFit="1" customWidth="1"/>
    <col min="2947" max="2947" width="27.625" style="898" bestFit="1" customWidth="1"/>
    <col min="2948" max="2948" width="11" style="898" bestFit="1" customWidth="1"/>
    <col min="2949" max="2952" width="13" style="898" bestFit="1" customWidth="1"/>
    <col min="2953" max="2953" width="14.375" style="898" bestFit="1" customWidth="1"/>
    <col min="2954" max="2954" width="13" style="898" bestFit="1" customWidth="1"/>
    <col min="2955" max="2956" width="18.125" style="898" bestFit="1" customWidth="1"/>
    <col min="2957" max="2957" width="20.25" style="898" bestFit="1" customWidth="1"/>
    <col min="2958" max="2958" width="17.625" style="898" bestFit="1" customWidth="1"/>
    <col min="2959" max="2959" width="15.125" style="898" bestFit="1" customWidth="1"/>
    <col min="2960" max="2960" width="21.375" style="898" bestFit="1" customWidth="1"/>
    <col min="2961" max="2961" width="12.875" style="898" bestFit="1" customWidth="1"/>
    <col min="2962" max="2962" width="13" style="898" bestFit="1" customWidth="1"/>
    <col min="2963" max="2963" width="21.5" style="898" bestFit="1" customWidth="1"/>
    <col min="2964" max="2965" width="13.125" style="898" bestFit="1" customWidth="1"/>
    <col min="2966" max="2966" width="21.25" style="898" bestFit="1" customWidth="1"/>
    <col min="2967" max="2967" width="17.375" style="898" bestFit="1" customWidth="1"/>
    <col min="2968" max="2968" width="13.125" style="898" bestFit="1" customWidth="1"/>
    <col min="2969" max="2969" width="15.125" style="898" bestFit="1" customWidth="1"/>
    <col min="2970" max="2970" width="25.25" style="898" bestFit="1" customWidth="1"/>
    <col min="2971" max="2971" width="18.875" style="898" bestFit="1" customWidth="1"/>
    <col min="2972" max="2972" width="28" style="898" bestFit="1" customWidth="1"/>
    <col min="2973" max="2973" width="26.75" style="898" bestFit="1" customWidth="1"/>
    <col min="2974" max="2974" width="28" style="898" bestFit="1" customWidth="1"/>
    <col min="2975" max="2975" width="25.25" style="898" bestFit="1" customWidth="1"/>
    <col min="2976" max="2976" width="29.625" style="898" bestFit="1" customWidth="1"/>
    <col min="2977" max="2977" width="25.25" style="898" bestFit="1" customWidth="1"/>
    <col min="2978" max="2978" width="29.625" style="898" bestFit="1" customWidth="1"/>
    <col min="2979" max="2979" width="25.25" style="898" bestFit="1" customWidth="1"/>
    <col min="2980" max="2981" width="18.875" style="898" bestFit="1" customWidth="1"/>
    <col min="2982" max="2982" width="21" style="898" bestFit="1" customWidth="1"/>
    <col min="2983" max="2983" width="20.875" style="898" bestFit="1" customWidth="1"/>
    <col min="2984" max="2984" width="12.625" style="898" bestFit="1" customWidth="1"/>
    <col min="2985" max="2985" width="15.125" style="898" bestFit="1" customWidth="1"/>
    <col min="2986" max="2986" width="7.125" style="898" bestFit="1" customWidth="1"/>
    <col min="2987" max="2987" width="19.25" style="898" bestFit="1" customWidth="1"/>
    <col min="2988" max="2990" width="15.125" style="898" bestFit="1" customWidth="1"/>
    <col min="2991" max="2991" width="17.25" style="898" bestFit="1" customWidth="1"/>
    <col min="2992" max="2994" width="15.125" style="898" bestFit="1" customWidth="1"/>
    <col min="2995" max="2996" width="17.25" style="898" bestFit="1" customWidth="1"/>
    <col min="2997" max="2997" width="15.125" style="898" bestFit="1" customWidth="1"/>
    <col min="2998" max="2999" width="17.25" style="898" bestFit="1" customWidth="1"/>
    <col min="3000" max="3000" width="15.125" style="898" bestFit="1" customWidth="1"/>
    <col min="3001" max="3002" width="17.25" style="898" bestFit="1" customWidth="1"/>
    <col min="3003" max="3003" width="19.25" style="898" bestFit="1" customWidth="1"/>
    <col min="3004" max="3005" width="21.375" style="898" bestFit="1" customWidth="1"/>
    <col min="3006" max="3006" width="23.5" style="898" bestFit="1" customWidth="1"/>
    <col min="3007" max="3007" width="21.375" style="898" bestFit="1" customWidth="1"/>
    <col min="3008" max="3008" width="19.25" style="898" bestFit="1" customWidth="1"/>
    <col min="3009" max="3010" width="21.375" style="898" bestFit="1" customWidth="1"/>
    <col min="3011" max="3011" width="23.5" style="898" bestFit="1" customWidth="1"/>
    <col min="3012" max="3012" width="21.375" style="898" bestFit="1" customWidth="1"/>
    <col min="3013" max="3013" width="17.25" style="898" bestFit="1" customWidth="1"/>
    <col min="3014" max="3016" width="19.25" style="898" bestFit="1" customWidth="1"/>
    <col min="3017" max="3017" width="18.375" style="898" bestFit="1" customWidth="1"/>
    <col min="3018" max="3019" width="20.375" style="898" bestFit="1" customWidth="1"/>
    <col min="3020" max="3020" width="13" style="898" bestFit="1" customWidth="1"/>
    <col min="3021" max="3022" width="19.25" style="898" bestFit="1" customWidth="1"/>
    <col min="3023" max="3024" width="17.25" style="898" bestFit="1" customWidth="1"/>
    <col min="3025" max="3027" width="19.25" style="898" bestFit="1" customWidth="1"/>
    <col min="3028" max="3029" width="21.375" style="898" bestFit="1" customWidth="1"/>
    <col min="3030" max="3030" width="19.25" style="898" bestFit="1" customWidth="1"/>
    <col min="3031" max="3032" width="21.375" style="898" bestFit="1" customWidth="1"/>
    <col min="3033" max="3033" width="23.5" style="898" bestFit="1" customWidth="1"/>
    <col min="3034" max="3035" width="21.375" style="898" bestFit="1" customWidth="1"/>
    <col min="3036" max="3038" width="23.5" style="898" bestFit="1" customWidth="1"/>
    <col min="3039" max="3040" width="25.5" style="898" bestFit="1" customWidth="1"/>
    <col min="3041" max="3041" width="23.5" style="898" bestFit="1" customWidth="1"/>
    <col min="3042" max="3043" width="25.5" style="898" bestFit="1" customWidth="1"/>
    <col min="3044" max="3044" width="27.625" style="898" bestFit="1" customWidth="1"/>
    <col min="3045" max="3045" width="25.5" style="898" bestFit="1" customWidth="1"/>
    <col min="3046" max="3046" width="22.75" style="898" bestFit="1" customWidth="1"/>
    <col min="3047" max="3047" width="26.875" style="898" bestFit="1" customWidth="1"/>
    <col min="3048" max="3049" width="19.25" style="898" bestFit="1" customWidth="1"/>
    <col min="3050" max="3050" width="25.5" style="898" bestFit="1" customWidth="1"/>
    <col min="3051" max="3052" width="21.375" style="898" bestFit="1" customWidth="1"/>
    <col min="3053" max="3053" width="27.625" style="898" bestFit="1" customWidth="1"/>
    <col min="3054" max="3054" width="8.375" style="898" bestFit="1" customWidth="1"/>
    <col min="3055" max="3057" width="16.75" style="898" bestFit="1" customWidth="1"/>
    <col min="3058" max="3058" width="18.875" style="898" bestFit="1" customWidth="1"/>
    <col min="3059" max="3059" width="23.5" style="898" bestFit="1" customWidth="1"/>
    <col min="3060" max="3060" width="25.5" style="898" bestFit="1" customWidth="1"/>
    <col min="3061" max="3062" width="8.375" style="898" bestFit="1" customWidth="1"/>
    <col min="3063" max="3063" width="10.25" style="898" bestFit="1" customWidth="1"/>
    <col min="3064" max="3064" width="13.75" style="898" bestFit="1" customWidth="1"/>
    <col min="3065" max="3065" width="15.125" style="898" bestFit="1" customWidth="1"/>
    <col min="3066" max="3068" width="21.5" style="898" bestFit="1" customWidth="1"/>
    <col min="3069" max="3070" width="19.25" style="898" bestFit="1" customWidth="1"/>
    <col min="3071" max="3071" width="6.625" style="898" bestFit="1" customWidth="1"/>
    <col min="3072" max="3072" width="9" style="898"/>
    <col min="3073" max="3073" width="15.125" style="898" bestFit="1" customWidth="1"/>
    <col min="3074" max="3074" width="13" style="898" bestFit="1" customWidth="1"/>
    <col min="3075" max="3077" width="9" style="898"/>
    <col min="3078" max="3078" width="13" style="898" bestFit="1" customWidth="1"/>
    <col min="3079" max="3079" width="15" style="898" customWidth="1"/>
    <col min="3080" max="3080" width="13" style="898" bestFit="1" customWidth="1"/>
    <col min="3081" max="3081" width="9" style="898"/>
    <col min="3082" max="3084" width="12.375" style="898" bestFit="1" customWidth="1"/>
    <col min="3085" max="3085" width="11" style="898" bestFit="1" customWidth="1"/>
    <col min="3086" max="3086" width="20.375" style="898" bestFit="1" customWidth="1"/>
    <col min="3087" max="3088" width="27.75" style="898" bestFit="1" customWidth="1"/>
    <col min="3089" max="3090" width="19.375" style="898" bestFit="1" customWidth="1"/>
    <col min="3091" max="3091" width="17.25" style="898" bestFit="1" customWidth="1"/>
    <col min="3092" max="3092" width="19.375" style="898" bestFit="1" customWidth="1"/>
    <col min="3093" max="3094" width="9" style="898"/>
    <col min="3095" max="3095" width="17.375" style="898" bestFit="1" customWidth="1"/>
    <col min="3096" max="3096" width="9" style="898"/>
    <col min="3097" max="3097" width="17.375" style="898" bestFit="1" customWidth="1"/>
    <col min="3098" max="3099" width="9" style="898"/>
    <col min="3100" max="3101" width="11.125" style="898" bestFit="1" customWidth="1"/>
    <col min="3102" max="3102" width="5.25" style="898" bestFit="1" customWidth="1"/>
    <col min="3103" max="3103" width="9" style="898"/>
    <col min="3104" max="3104" width="14.25" style="898" bestFit="1" customWidth="1"/>
    <col min="3105" max="3105" width="17.875" style="898" bestFit="1" customWidth="1"/>
    <col min="3106" max="3106" width="5.25" style="898" bestFit="1" customWidth="1"/>
    <col min="3107" max="3107" width="9" style="898"/>
    <col min="3108" max="3108" width="11" style="898" bestFit="1" customWidth="1"/>
    <col min="3109" max="3109" width="8.375" style="898" bestFit="1" customWidth="1"/>
    <col min="3110" max="3110" width="9.625" style="898" bestFit="1" customWidth="1"/>
    <col min="3111" max="3111" width="15.125" style="898" bestFit="1" customWidth="1"/>
    <col min="3112" max="3112" width="11.125" style="898" bestFit="1" customWidth="1"/>
    <col min="3113" max="3113" width="9.5" style="898" bestFit="1" customWidth="1"/>
    <col min="3114" max="3114" width="11" style="898" bestFit="1" customWidth="1"/>
    <col min="3115" max="3123" width="15.125" style="898" bestFit="1" customWidth="1"/>
    <col min="3124" max="3124" width="7.125" style="898" bestFit="1" customWidth="1"/>
    <col min="3125" max="3125" width="11" style="898" bestFit="1" customWidth="1"/>
    <col min="3126" max="3126" width="15.125" style="898" bestFit="1" customWidth="1"/>
    <col min="3127" max="3127" width="19.25" style="898" bestFit="1" customWidth="1"/>
    <col min="3128" max="3128" width="15.125" style="898" bestFit="1" customWidth="1"/>
    <col min="3129" max="3129" width="19.25" style="898" bestFit="1" customWidth="1"/>
    <col min="3130" max="3130" width="15.125" style="898" bestFit="1" customWidth="1"/>
    <col min="3131" max="3131" width="19.25" style="898" bestFit="1" customWidth="1"/>
    <col min="3132" max="3132" width="15.125" style="898" bestFit="1" customWidth="1"/>
    <col min="3133" max="3133" width="19.25" style="898" bestFit="1" customWidth="1"/>
    <col min="3134" max="3134" width="15.125" style="898" bestFit="1" customWidth="1"/>
    <col min="3135" max="3135" width="19.25" style="898" bestFit="1" customWidth="1"/>
    <col min="3136" max="3136" width="13" style="898" bestFit="1" customWidth="1"/>
    <col min="3137" max="3137" width="17.25" style="898" bestFit="1" customWidth="1"/>
    <col min="3138" max="3138" width="15.125" style="898" bestFit="1" customWidth="1"/>
    <col min="3139" max="3139" width="19.25" style="898" bestFit="1" customWidth="1"/>
    <col min="3140" max="3140" width="15.125" style="898" bestFit="1" customWidth="1"/>
    <col min="3141" max="3141" width="19.25" style="898" bestFit="1" customWidth="1"/>
    <col min="3142" max="3147" width="21.375" style="898" bestFit="1" customWidth="1"/>
    <col min="3148" max="3149" width="17.25" style="898" bestFit="1" customWidth="1"/>
    <col min="3150" max="3150" width="7.125" style="898" bestFit="1" customWidth="1"/>
    <col min="3151" max="3151" width="11" style="898" bestFit="1" customWidth="1"/>
    <col min="3152" max="3152" width="7.125" style="898" bestFit="1" customWidth="1"/>
    <col min="3153" max="3154" width="11" style="898" bestFit="1" customWidth="1"/>
    <col min="3155" max="3155" width="15.125" style="898" bestFit="1" customWidth="1"/>
    <col min="3156" max="3156" width="16.5" style="898" bestFit="1" customWidth="1"/>
    <col min="3157" max="3157" width="20.625" style="898" bestFit="1" customWidth="1"/>
    <col min="3158" max="3158" width="7.125" style="898" bestFit="1" customWidth="1"/>
    <col min="3159" max="3161" width="11" style="898" bestFit="1" customWidth="1"/>
    <col min="3162" max="3162" width="15.125" style="898" bestFit="1" customWidth="1"/>
    <col min="3163" max="3165" width="11" style="898" bestFit="1" customWidth="1"/>
    <col min="3166" max="3166" width="13" style="898" bestFit="1" customWidth="1"/>
    <col min="3167" max="3167" width="11" style="898" bestFit="1" customWidth="1"/>
    <col min="3168" max="3168" width="15.125" style="898" bestFit="1" customWidth="1"/>
    <col min="3169" max="3169" width="17.25" style="898" bestFit="1" customWidth="1"/>
    <col min="3170" max="3170" width="7.125" style="898" bestFit="1" customWidth="1"/>
    <col min="3171" max="3171" width="13" style="898" bestFit="1" customWidth="1"/>
    <col min="3172" max="3173" width="12.375" style="898" bestFit="1" customWidth="1"/>
    <col min="3174" max="3175" width="15.125" style="898" bestFit="1" customWidth="1"/>
    <col min="3176" max="3177" width="18.625" style="898" bestFit="1" customWidth="1"/>
    <col min="3178" max="3179" width="21.375" style="898" bestFit="1" customWidth="1"/>
    <col min="3180" max="3180" width="17.25" style="898" bestFit="1" customWidth="1"/>
    <col min="3181" max="3181" width="11" style="898" bestFit="1" customWidth="1"/>
    <col min="3182" max="3183" width="15.125" style="898" bestFit="1" customWidth="1"/>
    <col min="3184" max="3184" width="11" style="898" bestFit="1" customWidth="1"/>
    <col min="3185" max="3186" width="15.125" style="898" bestFit="1" customWidth="1"/>
    <col min="3187" max="3187" width="11.875" style="898" bestFit="1" customWidth="1"/>
    <col min="3188" max="3188" width="16.375" style="898" bestFit="1" customWidth="1"/>
    <col min="3189" max="3189" width="15.125" style="898" bestFit="1" customWidth="1"/>
    <col min="3190" max="3190" width="11" style="898" bestFit="1" customWidth="1"/>
    <col min="3191" max="3192" width="15.125" style="898" bestFit="1" customWidth="1"/>
    <col min="3193" max="3193" width="11" style="898" bestFit="1" customWidth="1"/>
    <col min="3194" max="3195" width="15.125" style="898" bestFit="1" customWidth="1"/>
    <col min="3196" max="3196" width="5.25" style="898" bestFit="1" customWidth="1"/>
    <col min="3197" max="3198" width="9" style="898"/>
    <col min="3199" max="3199" width="7.125" style="898" bestFit="1" customWidth="1"/>
    <col min="3200" max="3200" width="9" style="898"/>
    <col min="3201" max="3201" width="59.375" style="898" bestFit="1" customWidth="1"/>
    <col min="3202" max="3202" width="45.5" style="898" bestFit="1" customWidth="1"/>
    <col min="3203" max="3203" width="27.625" style="898" bestFit="1" customWidth="1"/>
    <col min="3204" max="3204" width="11" style="898" bestFit="1" customWidth="1"/>
    <col min="3205" max="3208" width="13" style="898" bestFit="1" customWidth="1"/>
    <col min="3209" max="3209" width="14.375" style="898" bestFit="1" customWidth="1"/>
    <col min="3210" max="3210" width="13" style="898" bestFit="1" customWidth="1"/>
    <col min="3211" max="3212" width="18.125" style="898" bestFit="1" customWidth="1"/>
    <col min="3213" max="3213" width="20.25" style="898" bestFit="1" customWidth="1"/>
    <col min="3214" max="3214" width="17.625" style="898" bestFit="1" customWidth="1"/>
    <col min="3215" max="3215" width="15.125" style="898" bestFit="1" customWidth="1"/>
    <col min="3216" max="3216" width="21.375" style="898" bestFit="1" customWidth="1"/>
    <col min="3217" max="3217" width="12.875" style="898" bestFit="1" customWidth="1"/>
    <col min="3218" max="3218" width="13" style="898" bestFit="1" customWidth="1"/>
    <col min="3219" max="3219" width="21.5" style="898" bestFit="1" customWidth="1"/>
    <col min="3220" max="3221" width="13.125" style="898" bestFit="1" customWidth="1"/>
    <col min="3222" max="3222" width="21.25" style="898" bestFit="1" customWidth="1"/>
    <col min="3223" max="3223" width="17.375" style="898" bestFit="1" customWidth="1"/>
    <col min="3224" max="3224" width="13.125" style="898" bestFit="1" customWidth="1"/>
    <col min="3225" max="3225" width="15.125" style="898" bestFit="1" customWidth="1"/>
    <col min="3226" max="3226" width="25.25" style="898" bestFit="1" customWidth="1"/>
    <col min="3227" max="3227" width="18.875" style="898" bestFit="1" customWidth="1"/>
    <col min="3228" max="3228" width="28" style="898" bestFit="1" customWidth="1"/>
    <col min="3229" max="3229" width="26.75" style="898" bestFit="1" customWidth="1"/>
    <col min="3230" max="3230" width="28" style="898" bestFit="1" customWidth="1"/>
    <col min="3231" max="3231" width="25.25" style="898" bestFit="1" customWidth="1"/>
    <col min="3232" max="3232" width="29.625" style="898" bestFit="1" customWidth="1"/>
    <col min="3233" max="3233" width="25.25" style="898" bestFit="1" customWidth="1"/>
    <col min="3234" max="3234" width="29.625" style="898" bestFit="1" customWidth="1"/>
    <col min="3235" max="3235" width="25.25" style="898" bestFit="1" customWidth="1"/>
    <col min="3236" max="3237" width="18.875" style="898" bestFit="1" customWidth="1"/>
    <col min="3238" max="3238" width="21" style="898" bestFit="1" customWidth="1"/>
    <col min="3239" max="3239" width="20.875" style="898" bestFit="1" customWidth="1"/>
    <col min="3240" max="3240" width="12.625" style="898" bestFit="1" customWidth="1"/>
    <col min="3241" max="3241" width="15.125" style="898" bestFit="1" customWidth="1"/>
    <col min="3242" max="3242" width="7.125" style="898" bestFit="1" customWidth="1"/>
    <col min="3243" max="3243" width="19.25" style="898" bestFit="1" customWidth="1"/>
    <col min="3244" max="3246" width="15.125" style="898" bestFit="1" customWidth="1"/>
    <col min="3247" max="3247" width="17.25" style="898" bestFit="1" customWidth="1"/>
    <col min="3248" max="3250" width="15.125" style="898" bestFit="1" customWidth="1"/>
    <col min="3251" max="3252" width="17.25" style="898" bestFit="1" customWidth="1"/>
    <col min="3253" max="3253" width="15.125" style="898" bestFit="1" customWidth="1"/>
    <col min="3254" max="3255" width="17.25" style="898" bestFit="1" customWidth="1"/>
    <col min="3256" max="3256" width="15.125" style="898" bestFit="1" customWidth="1"/>
    <col min="3257" max="3258" width="17.25" style="898" bestFit="1" customWidth="1"/>
    <col min="3259" max="3259" width="19.25" style="898" bestFit="1" customWidth="1"/>
    <col min="3260" max="3261" width="21.375" style="898" bestFit="1" customWidth="1"/>
    <col min="3262" max="3262" width="23.5" style="898" bestFit="1" customWidth="1"/>
    <col min="3263" max="3263" width="21.375" style="898" bestFit="1" customWidth="1"/>
    <col min="3264" max="3264" width="19.25" style="898" bestFit="1" customWidth="1"/>
    <col min="3265" max="3266" width="21.375" style="898" bestFit="1" customWidth="1"/>
    <col min="3267" max="3267" width="23.5" style="898" bestFit="1" customWidth="1"/>
    <col min="3268" max="3268" width="21.375" style="898" bestFit="1" customWidth="1"/>
    <col min="3269" max="3269" width="17.25" style="898" bestFit="1" customWidth="1"/>
    <col min="3270" max="3272" width="19.25" style="898" bestFit="1" customWidth="1"/>
    <col min="3273" max="3273" width="18.375" style="898" bestFit="1" customWidth="1"/>
    <col min="3274" max="3275" width="20.375" style="898" bestFit="1" customWidth="1"/>
    <col min="3276" max="3276" width="13" style="898" bestFit="1" customWidth="1"/>
    <col min="3277" max="3278" width="19.25" style="898" bestFit="1" customWidth="1"/>
    <col min="3279" max="3280" width="17.25" style="898" bestFit="1" customWidth="1"/>
    <col min="3281" max="3283" width="19.25" style="898" bestFit="1" customWidth="1"/>
    <col min="3284" max="3285" width="21.375" style="898" bestFit="1" customWidth="1"/>
    <col min="3286" max="3286" width="19.25" style="898" bestFit="1" customWidth="1"/>
    <col min="3287" max="3288" width="21.375" style="898" bestFit="1" customWidth="1"/>
    <col min="3289" max="3289" width="23.5" style="898" bestFit="1" customWidth="1"/>
    <col min="3290" max="3291" width="21.375" style="898" bestFit="1" customWidth="1"/>
    <col min="3292" max="3294" width="23.5" style="898" bestFit="1" customWidth="1"/>
    <col min="3295" max="3296" width="25.5" style="898" bestFit="1" customWidth="1"/>
    <col min="3297" max="3297" width="23.5" style="898" bestFit="1" customWidth="1"/>
    <col min="3298" max="3299" width="25.5" style="898" bestFit="1" customWidth="1"/>
    <col min="3300" max="3300" width="27.625" style="898" bestFit="1" customWidth="1"/>
    <col min="3301" max="3301" width="25.5" style="898" bestFit="1" customWidth="1"/>
    <col min="3302" max="3302" width="22.75" style="898" bestFit="1" customWidth="1"/>
    <col min="3303" max="3303" width="26.875" style="898" bestFit="1" customWidth="1"/>
    <col min="3304" max="3305" width="19.25" style="898" bestFit="1" customWidth="1"/>
    <col min="3306" max="3306" width="25.5" style="898" bestFit="1" customWidth="1"/>
    <col min="3307" max="3308" width="21.375" style="898" bestFit="1" customWidth="1"/>
    <col min="3309" max="3309" width="27.625" style="898" bestFit="1" customWidth="1"/>
    <col min="3310" max="3310" width="8.375" style="898" bestFit="1" customWidth="1"/>
    <col min="3311" max="3313" width="16.75" style="898" bestFit="1" customWidth="1"/>
    <col min="3314" max="3314" width="18.875" style="898" bestFit="1" customWidth="1"/>
    <col min="3315" max="3315" width="23.5" style="898" bestFit="1" customWidth="1"/>
    <col min="3316" max="3316" width="25.5" style="898" bestFit="1" customWidth="1"/>
    <col min="3317" max="3318" width="8.375" style="898" bestFit="1" customWidth="1"/>
    <col min="3319" max="3319" width="10.25" style="898" bestFit="1" customWidth="1"/>
    <col min="3320" max="3320" width="13.75" style="898" bestFit="1" customWidth="1"/>
    <col min="3321" max="3321" width="15.125" style="898" bestFit="1" customWidth="1"/>
    <col min="3322" max="3324" width="21.5" style="898" bestFit="1" customWidth="1"/>
    <col min="3325" max="3326" width="19.25" style="898" bestFit="1" customWidth="1"/>
    <col min="3327" max="3327" width="6.625" style="898" bestFit="1" customWidth="1"/>
    <col min="3328" max="3328" width="9" style="898"/>
    <col min="3329" max="3329" width="15.125" style="898" bestFit="1" customWidth="1"/>
    <col min="3330" max="3330" width="13" style="898" bestFit="1" customWidth="1"/>
    <col min="3331" max="3333" width="9" style="898"/>
    <col min="3334" max="3334" width="13" style="898" bestFit="1" customWidth="1"/>
    <col min="3335" max="3335" width="15" style="898" customWidth="1"/>
    <col min="3336" max="3336" width="13" style="898" bestFit="1" customWidth="1"/>
    <col min="3337" max="3337" width="9" style="898"/>
    <col min="3338" max="3340" width="12.375" style="898" bestFit="1" customWidth="1"/>
    <col min="3341" max="3341" width="11" style="898" bestFit="1" customWidth="1"/>
    <col min="3342" max="3342" width="20.375" style="898" bestFit="1" customWidth="1"/>
    <col min="3343" max="3344" width="27.75" style="898" bestFit="1" customWidth="1"/>
    <col min="3345" max="3346" width="19.375" style="898" bestFit="1" customWidth="1"/>
    <col min="3347" max="3347" width="17.25" style="898" bestFit="1" customWidth="1"/>
    <col min="3348" max="3348" width="19.375" style="898" bestFit="1" customWidth="1"/>
    <col min="3349" max="3350" width="9" style="898"/>
    <col min="3351" max="3351" width="17.375" style="898" bestFit="1" customWidth="1"/>
    <col min="3352" max="3352" width="9" style="898"/>
    <col min="3353" max="3353" width="17.375" style="898" bestFit="1" customWidth="1"/>
    <col min="3354" max="3355" width="9" style="898"/>
    <col min="3356" max="3357" width="11.125" style="898" bestFit="1" customWidth="1"/>
    <col min="3358" max="3358" width="5.25" style="898" bestFit="1" customWidth="1"/>
    <col min="3359" max="3359" width="9" style="898"/>
    <col min="3360" max="3360" width="14.25" style="898" bestFit="1" customWidth="1"/>
    <col min="3361" max="3361" width="17.875" style="898" bestFit="1" customWidth="1"/>
    <col min="3362" max="3362" width="5.25" style="898" bestFit="1" customWidth="1"/>
    <col min="3363" max="3363" width="9" style="898"/>
    <col min="3364" max="3364" width="11" style="898" bestFit="1" customWidth="1"/>
    <col min="3365" max="3365" width="8.375" style="898" bestFit="1" customWidth="1"/>
    <col min="3366" max="3366" width="9.625" style="898" bestFit="1" customWidth="1"/>
    <col min="3367" max="3367" width="15.125" style="898" bestFit="1" customWidth="1"/>
    <col min="3368" max="3368" width="11.125" style="898" bestFit="1" customWidth="1"/>
    <col min="3369" max="3369" width="9.5" style="898" bestFit="1" customWidth="1"/>
    <col min="3370" max="3370" width="11" style="898" bestFit="1" customWidth="1"/>
    <col min="3371" max="3379" width="15.125" style="898" bestFit="1" customWidth="1"/>
    <col min="3380" max="3380" width="7.125" style="898" bestFit="1" customWidth="1"/>
    <col min="3381" max="3381" width="11" style="898" bestFit="1" customWidth="1"/>
    <col min="3382" max="3382" width="15.125" style="898" bestFit="1" customWidth="1"/>
    <col min="3383" max="3383" width="19.25" style="898" bestFit="1" customWidth="1"/>
    <col min="3384" max="3384" width="15.125" style="898" bestFit="1" customWidth="1"/>
    <col min="3385" max="3385" width="19.25" style="898" bestFit="1" customWidth="1"/>
    <col min="3386" max="3386" width="15.125" style="898" bestFit="1" customWidth="1"/>
    <col min="3387" max="3387" width="19.25" style="898" bestFit="1" customWidth="1"/>
    <col min="3388" max="3388" width="15.125" style="898" bestFit="1" customWidth="1"/>
    <col min="3389" max="3389" width="19.25" style="898" bestFit="1" customWidth="1"/>
    <col min="3390" max="3390" width="15.125" style="898" bestFit="1" customWidth="1"/>
    <col min="3391" max="3391" width="19.25" style="898" bestFit="1" customWidth="1"/>
    <col min="3392" max="3392" width="13" style="898" bestFit="1" customWidth="1"/>
    <col min="3393" max="3393" width="17.25" style="898" bestFit="1" customWidth="1"/>
    <col min="3394" max="3394" width="15.125" style="898" bestFit="1" customWidth="1"/>
    <col min="3395" max="3395" width="19.25" style="898" bestFit="1" customWidth="1"/>
    <col min="3396" max="3396" width="15.125" style="898" bestFit="1" customWidth="1"/>
    <col min="3397" max="3397" width="19.25" style="898" bestFit="1" customWidth="1"/>
    <col min="3398" max="3403" width="21.375" style="898" bestFit="1" customWidth="1"/>
    <col min="3404" max="3405" width="17.25" style="898" bestFit="1" customWidth="1"/>
    <col min="3406" max="3406" width="7.125" style="898" bestFit="1" customWidth="1"/>
    <col min="3407" max="3407" width="11" style="898" bestFit="1" customWidth="1"/>
    <col min="3408" max="3408" width="7.125" style="898" bestFit="1" customWidth="1"/>
    <col min="3409" max="3410" width="11" style="898" bestFit="1" customWidth="1"/>
    <col min="3411" max="3411" width="15.125" style="898" bestFit="1" customWidth="1"/>
    <col min="3412" max="3412" width="16.5" style="898" bestFit="1" customWidth="1"/>
    <col min="3413" max="3413" width="20.625" style="898" bestFit="1" customWidth="1"/>
    <col min="3414" max="3414" width="7.125" style="898" bestFit="1" customWidth="1"/>
    <col min="3415" max="3417" width="11" style="898" bestFit="1" customWidth="1"/>
    <col min="3418" max="3418" width="15.125" style="898" bestFit="1" customWidth="1"/>
    <col min="3419" max="3421" width="11" style="898" bestFit="1" customWidth="1"/>
    <col min="3422" max="3422" width="13" style="898" bestFit="1" customWidth="1"/>
    <col min="3423" max="3423" width="11" style="898" bestFit="1" customWidth="1"/>
    <col min="3424" max="3424" width="15.125" style="898" bestFit="1" customWidth="1"/>
    <col min="3425" max="3425" width="17.25" style="898" bestFit="1" customWidth="1"/>
    <col min="3426" max="3426" width="7.125" style="898" bestFit="1" customWidth="1"/>
    <col min="3427" max="3427" width="13" style="898" bestFit="1" customWidth="1"/>
    <col min="3428" max="3429" width="12.375" style="898" bestFit="1" customWidth="1"/>
    <col min="3430" max="3431" width="15.125" style="898" bestFit="1" customWidth="1"/>
    <col min="3432" max="3433" width="18.625" style="898" bestFit="1" customWidth="1"/>
    <col min="3434" max="3435" width="21.375" style="898" bestFit="1" customWidth="1"/>
    <col min="3436" max="3436" width="17.25" style="898" bestFit="1" customWidth="1"/>
    <col min="3437" max="3437" width="11" style="898" bestFit="1" customWidth="1"/>
    <col min="3438" max="3439" width="15.125" style="898" bestFit="1" customWidth="1"/>
    <col min="3440" max="3440" width="11" style="898" bestFit="1" customWidth="1"/>
    <col min="3441" max="3442" width="15.125" style="898" bestFit="1" customWidth="1"/>
    <col min="3443" max="3443" width="11.875" style="898" bestFit="1" customWidth="1"/>
    <col min="3444" max="3444" width="16.375" style="898" bestFit="1" customWidth="1"/>
    <col min="3445" max="3445" width="15.125" style="898" bestFit="1" customWidth="1"/>
    <col min="3446" max="3446" width="11" style="898" bestFit="1" customWidth="1"/>
    <col min="3447" max="3448" width="15.125" style="898" bestFit="1" customWidth="1"/>
    <col min="3449" max="3449" width="11" style="898" bestFit="1" customWidth="1"/>
    <col min="3450" max="3451" width="15.125" style="898" bestFit="1" customWidth="1"/>
    <col min="3452" max="3452" width="5.25" style="898" bestFit="1" customWidth="1"/>
    <col min="3453" max="3454" width="9" style="898"/>
    <col min="3455" max="3455" width="7.125" style="898" bestFit="1" customWidth="1"/>
    <col min="3456" max="3456" width="9" style="898"/>
    <col min="3457" max="3457" width="59.375" style="898" bestFit="1" customWidth="1"/>
    <col min="3458" max="3458" width="45.5" style="898" bestFit="1" customWidth="1"/>
    <col min="3459" max="3459" width="27.625" style="898" bestFit="1" customWidth="1"/>
    <col min="3460" max="3460" width="11" style="898" bestFit="1" customWidth="1"/>
    <col min="3461" max="3464" width="13" style="898" bestFit="1" customWidth="1"/>
    <col min="3465" max="3465" width="14.375" style="898" bestFit="1" customWidth="1"/>
    <col min="3466" max="3466" width="13" style="898" bestFit="1" customWidth="1"/>
    <col min="3467" max="3468" width="18.125" style="898" bestFit="1" customWidth="1"/>
    <col min="3469" max="3469" width="20.25" style="898" bestFit="1" customWidth="1"/>
    <col min="3470" max="3470" width="17.625" style="898" bestFit="1" customWidth="1"/>
    <col min="3471" max="3471" width="15.125" style="898" bestFit="1" customWidth="1"/>
    <col min="3472" max="3472" width="21.375" style="898" bestFit="1" customWidth="1"/>
    <col min="3473" max="3473" width="12.875" style="898" bestFit="1" customWidth="1"/>
    <col min="3474" max="3474" width="13" style="898" bestFit="1" customWidth="1"/>
    <col min="3475" max="3475" width="21.5" style="898" bestFit="1" customWidth="1"/>
    <col min="3476" max="3477" width="13.125" style="898" bestFit="1" customWidth="1"/>
    <col min="3478" max="3478" width="21.25" style="898" bestFit="1" customWidth="1"/>
    <col min="3479" max="3479" width="17.375" style="898" bestFit="1" customWidth="1"/>
    <col min="3480" max="3480" width="13.125" style="898" bestFit="1" customWidth="1"/>
    <col min="3481" max="3481" width="15.125" style="898" bestFit="1" customWidth="1"/>
    <col min="3482" max="3482" width="25.25" style="898" bestFit="1" customWidth="1"/>
    <col min="3483" max="3483" width="18.875" style="898" bestFit="1" customWidth="1"/>
    <col min="3484" max="3484" width="28" style="898" bestFit="1" customWidth="1"/>
    <col min="3485" max="3485" width="26.75" style="898" bestFit="1" customWidth="1"/>
    <col min="3486" max="3486" width="28" style="898" bestFit="1" customWidth="1"/>
    <col min="3487" max="3487" width="25.25" style="898" bestFit="1" customWidth="1"/>
    <col min="3488" max="3488" width="29.625" style="898" bestFit="1" customWidth="1"/>
    <col min="3489" max="3489" width="25.25" style="898" bestFit="1" customWidth="1"/>
    <col min="3490" max="3490" width="29.625" style="898" bestFit="1" customWidth="1"/>
    <col min="3491" max="3491" width="25.25" style="898" bestFit="1" customWidth="1"/>
    <col min="3492" max="3493" width="18.875" style="898" bestFit="1" customWidth="1"/>
    <col min="3494" max="3494" width="21" style="898" bestFit="1" customWidth="1"/>
    <col min="3495" max="3495" width="20.875" style="898" bestFit="1" customWidth="1"/>
    <col min="3496" max="3496" width="12.625" style="898" bestFit="1" customWidth="1"/>
    <col min="3497" max="3497" width="15.125" style="898" bestFit="1" customWidth="1"/>
    <col min="3498" max="3498" width="7.125" style="898" bestFit="1" customWidth="1"/>
    <col min="3499" max="3499" width="19.25" style="898" bestFit="1" customWidth="1"/>
    <col min="3500" max="3502" width="15.125" style="898" bestFit="1" customWidth="1"/>
    <col min="3503" max="3503" width="17.25" style="898" bestFit="1" customWidth="1"/>
    <col min="3504" max="3506" width="15.125" style="898" bestFit="1" customWidth="1"/>
    <col min="3507" max="3508" width="17.25" style="898" bestFit="1" customWidth="1"/>
    <col min="3509" max="3509" width="15.125" style="898" bestFit="1" customWidth="1"/>
    <col min="3510" max="3511" width="17.25" style="898" bestFit="1" customWidth="1"/>
    <col min="3512" max="3512" width="15.125" style="898" bestFit="1" customWidth="1"/>
    <col min="3513" max="3514" width="17.25" style="898" bestFit="1" customWidth="1"/>
    <col min="3515" max="3515" width="19.25" style="898" bestFit="1" customWidth="1"/>
    <col min="3516" max="3517" width="21.375" style="898" bestFit="1" customWidth="1"/>
    <col min="3518" max="3518" width="23.5" style="898" bestFit="1" customWidth="1"/>
    <col min="3519" max="3519" width="21.375" style="898" bestFit="1" customWidth="1"/>
    <col min="3520" max="3520" width="19.25" style="898" bestFit="1" customWidth="1"/>
    <col min="3521" max="3522" width="21.375" style="898" bestFit="1" customWidth="1"/>
    <col min="3523" max="3523" width="23.5" style="898" bestFit="1" customWidth="1"/>
    <col min="3524" max="3524" width="21.375" style="898" bestFit="1" customWidth="1"/>
    <col min="3525" max="3525" width="17.25" style="898" bestFit="1" customWidth="1"/>
    <col min="3526" max="3528" width="19.25" style="898" bestFit="1" customWidth="1"/>
    <col min="3529" max="3529" width="18.375" style="898" bestFit="1" customWidth="1"/>
    <col min="3530" max="3531" width="20.375" style="898" bestFit="1" customWidth="1"/>
    <col min="3532" max="3532" width="13" style="898" bestFit="1" customWidth="1"/>
    <col min="3533" max="3534" width="19.25" style="898" bestFit="1" customWidth="1"/>
    <col min="3535" max="3536" width="17.25" style="898" bestFit="1" customWidth="1"/>
    <col min="3537" max="3539" width="19.25" style="898" bestFit="1" customWidth="1"/>
    <col min="3540" max="3541" width="21.375" style="898" bestFit="1" customWidth="1"/>
    <col min="3542" max="3542" width="19.25" style="898" bestFit="1" customWidth="1"/>
    <col min="3543" max="3544" width="21.375" style="898" bestFit="1" customWidth="1"/>
    <col min="3545" max="3545" width="23.5" style="898" bestFit="1" customWidth="1"/>
    <col min="3546" max="3547" width="21.375" style="898" bestFit="1" customWidth="1"/>
    <col min="3548" max="3550" width="23.5" style="898" bestFit="1" customWidth="1"/>
    <col min="3551" max="3552" width="25.5" style="898" bestFit="1" customWidth="1"/>
    <col min="3553" max="3553" width="23.5" style="898" bestFit="1" customWidth="1"/>
    <col min="3554" max="3555" width="25.5" style="898" bestFit="1" customWidth="1"/>
    <col min="3556" max="3556" width="27.625" style="898" bestFit="1" customWidth="1"/>
    <col min="3557" max="3557" width="25.5" style="898" bestFit="1" customWidth="1"/>
    <col min="3558" max="3558" width="22.75" style="898" bestFit="1" customWidth="1"/>
    <col min="3559" max="3559" width="26.875" style="898" bestFit="1" customWidth="1"/>
    <col min="3560" max="3561" width="19.25" style="898" bestFit="1" customWidth="1"/>
    <col min="3562" max="3562" width="25.5" style="898" bestFit="1" customWidth="1"/>
    <col min="3563" max="3564" width="21.375" style="898" bestFit="1" customWidth="1"/>
    <col min="3565" max="3565" width="27.625" style="898" bestFit="1" customWidth="1"/>
    <col min="3566" max="3566" width="8.375" style="898" bestFit="1" customWidth="1"/>
    <col min="3567" max="3569" width="16.75" style="898" bestFit="1" customWidth="1"/>
    <col min="3570" max="3570" width="18.875" style="898" bestFit="1" customWidth="1"/>
    <col min="3571" max="3571" width="23.5" style="898" bestFit="1" customWidth="1"/>
    <col min="3572" max="3572" width="25.5" style="898" bestFit="1" customWidth="1"/>
    <col min="3573" max="3574" width="8.375" style="898" bestFit="1" customWidth="1"/>
    <col min="3575" max="3575" width="10.25" style="898" bestFit="1" customWidth="1"/>
    <col min="3576" max="3576" width="13.75" style="898" bestFit="1" customWidth="1"/>
    <col min="3577" max="3577" width="15.125" style="898" bestFit="1" customWidth="1"/>
    <col min="3578" max="3580" width="21.5" style="898" bestFit="1" customWidth="1"/>
    <col min="3581" max="3582" width="19.25" style="898" bestFit="1" customWidth="1"/>
    <col min="3583" max="3583" width="6.625" style="898" bestFit="1" customWidth="1"/>
    <col min="3584" max="3584" width="9" style="898"/>
    <col min="3585" max="3585" width="15.125" style="898" bestFit="1" customWidth="1"/>
    <col min="3586" max="3586" width="13" style="898" bestFit="1" customWidth="1"/>
    <col min="3587" max="3589" width="9" style="898"/>
    <col min="3590" max="3590" width="13" style="898" bestFit="1" customWidth="1"/>
    <col min="3591" max="3591" width="15" style="898" customWidth="1"/>
    <col min="3592" max="3592" width="13" style="898" bestFit="1" customWidth="1"/>
    <col min="3593" max="3593" width="9" style="898"/>
    <col min="3594" max="3596" width="12.375" style="898" bestFit="1" customWidth="1"/>
    <col min="3597" max="3597" width="11" style="898" bestFit="1" customWidth="1"/>
    <col min="3598" max="3598" width="20.375" style="898" bestFit="1" customWidth="1"/>
    <col min="3599" max="3600" width="27.75" style="898" bestFit="1" customWidth="1"/>
    <col min="3601" max="3602" width="19.375" style="898" bestFit="1" customWidth="1"/>
    <col min="3603" max="3603" width="17.25" style="898" bestFit="1" customWidth="1"/>
    <col min="3604" max="3604" width="19.375" style="898" bestFit="1" customWidth="1"/>
    <col min="3605" max="3606" width="9" style="898"/>
    <col min="3607" max="3607" width="17.375" style="898" bestFit="1" customWidth="1"/>
    <col min="3608" max="3608" width="9" style="898"/>
    <col min="3609" max="3609" width="17.375" style="898" bestFit="1" customWidth="1"/>
    <col min="3610" max="3611" width="9" style="898"/>
    <col min="3612" max="3613" width="11.125" style="898" bestFit="1" customWidth="1"/>
    <col min="3614" max="3614" width="5.25" style="898" bestFit="1" customWidth="1"/>
    <col min="3615" max="3615" width="9" style="898"/>
    <col min="3616" max="3616" width="14.25" style="898" bestFit="1" customWidth="1"/>
    <col min="3617" max="3617" width="17.875" style="898" bestFit="1" customWidth="1"/>
    <col min="3618" max="3618" width="5.25" style="898" bestFit="1" customWidth="1"/>
    <col min="3619" max="3619" width="9" style="898"/>
    <col min="3620" max="3620" width="11" style="898" bestFit="1" customWidth="1"/>
    <col min="3621" max="3621" width="8.375" style="898" bestFit="1" customWidth="1"/>
    <col min="3622" max="3622" width="9.625" style="898" bestFit="1" customWidth="1"/>
    <col min="3623" max="3623" width="15.125" style="898" bestFit="1" customWidth="1"/>
    <col min="3624" max="3624" width="11.125" style="898" bestFit="1" customWidth="1"/>
    <col min="3625" max="3625" width="9.5" style="898" bestFit="1" customWidth="1"/>
    <col min="3626" max="3626" width="11" style="898" bestFit="1" customWidth="1"/>
    <col min="3627" max="3635" width="15.125" style="898" bestFit="1" customWidth="1"/>
    <col min="3636" max="3636" width="7.125" style="898" bestFit="1" customWidth="1"/>
    <col min="3637" max="3637" width="11" style="898" bestFit="1" customWidth="1"/>
    <col min="3638" max="3638" width="15.125" style="898" bestFit="1" customWidth="1"/>
    <col min="3639" max="3639" width="19.25" style="898" bestFit="1" customWidth="1"/>
    <col min="3640" max="3640" width="15.125" style="898" bestFit="1" customWidth="1"/>
    <col min="3641" max="3641" width="19.25" style="898" bestFit="1" customWidth="1"/>
    <col min="3642" max="3642" width="15.125" style="898" bestFit="1" customWidth="1"/>
    <col min="3643" max="3643" width="19.25" style="898" bestFit="1" customWidth="1"/>
    <col min="3644" max="3644" width="15.125" style="898" bestFit="1" customWidth="1"/>
    <col min="3645" max="3645" width="19.25" style="898" bestFit="1" customWidth="1"/>
    <col min="3646" max="3646" width="15.125" style="898" bestFit="1" customWidth="1"/>
    <col min="3647" max="3647" width="19.25" style="898" bestFit="1" customWidth="1"/>
    <col min="3648" max="3648" width="13" style="898" bestFit="1" customWidth="1"/>
    <col min="3649" max="3649" width="17.25" style="898" bestFit="1" customWidth="1"/>
    <col min="3650" max="3650" width="15.125" style="898" bestFit="1" customWidth="1"/>
    <col min="3651" max="3651" width="19.25" style="898" bestFit="1" customWidth="1"/>
    <col min="3652" max="3652" width="15.125" style="898" bestFit="1" customWidth="1"/>
    <col min="3653" max="3653" width="19.25" style="898" bestFit="1" customWidth="1"/>
    <col min="3654" max="3659" width="21.375" style="898" bestFit="1" customWidth="1"/>
    <col min="3660" max="3661" width="17.25" style="898" bestFit="1" customWidth="1"/>
    <col min="3662" max="3662" width="7.125" style="898" bestFit="1" customWidth="1"/>
    <col min="3663" max="3663" width="11" style="898" bestFit="1" customWidth="1"/>
    <col min="3664" max="3664" width="7.125" style="898" bestFit="1" customWidth="1"/>
    <col min="3665" max="3666" width="11" style="898" bestFit="1" customWidth="1"/>
    <col min="3667" max="3667" width="15.125" style="898" bestFit="1" customWidth="1"/>
    <col min="3668" max="3668" width="16.5" style="898" bestFit="1" customWidth="1"/>
    <col min="3669" max="3669" width="20.625" style="898" bestFit="1" customWidth="1"/>
    <col min="3670" max="3670" width="7.125" style="898" bestFit="1" customWidth="1"/>
    <col min="3671" max="3673" width="11" style="898" bestFit="1" customWidth="1"/>
    <col min="3674" max="3674" width="15.125" style="898" bestFit="1" customWidth="1"/>
    <col min="3675" max="3677" width="11" style="898" bestFit="1" customWidth="1"/>
    <col min="3678" max="3678" width="13" style="898" bestFit="1" customWidth="1"/>
    <col min="3679" max="3679" width="11" style="898" bestFit="1" customWidth="1"/>
    <col min="3680" max="3680" width="15.125" style="898" bestFit="1" customWidth="1"/>
    <col min="3681" max="3681" width="17.25" style="898" bestFit="1" customWidth="1"/>
    <col min="3682" max="3682" width="7.125" style="898" bestFit="1" customWidth="1"/>
    <col min="3683" max="3683" width="13" style="898" bestFit="1" customWidth="1"/>
    <col min="3684" max="3685" width="12.375" style="898" bestFit="1" customWidth="1"/>
    <col min="3686" max="3687" width="15.125" style="898" bestFit="1" customWidth="1"/>
    <col min="3688" max="3689" width="18.625" style="898" bestFit="1" customWidth="1"/>
    <col min="3690" max="3691" width="21.375" style="898" bestFit="1" customWidth="1"/>
    <col min="3692" max="3692" width="17.25" style="898" bestFit="1" customWidth="1"/>
    <col min="3693" max="3693" width="11" style="898" bestFit="1" customWidth="1"/>
    <col min="3694" max="3695" width="15.125" style="898" bestFit="1" customWidth="1"/>
    <col min="3696" max="3696" width="11" style="898" bestFit="1" customWidth="1"/>
    <col min="3697" max="3698" width="15.125" style="898" bestFit="1" customWidth="1"/>
    <col min="3699" max="3699" width="11.875" style="898" bestFit="1" customWidth="1"/>
    <col min="3700" max="3700" width="16.375" style="898" bestFit="1" customWidth="1"/>
    <col min="3701" max="3701" width="15.125" style="898" bestFit="1" customWidth="1"/>
    <col min="3702" max="3702" width="11" style="898" bestFit="1" customWidth="1"/>
    <col min="3703" max="3704" width="15.125" style="898" bestFit="1" customWidth="1"/>
    <col min="3705" max="3705" width="11" style="898" bestFit="1" customWidth="1"/>
    <col min="3706" max="3707" width="15.125" style="898" bestFit="1" customWidth="1"/>
    <col min="3708" max="3708" width="5.25" style="898" bestFit="1" customWidth="1"/>
    <col min="3709" max="3710" width="9" style="898"/>
    <col min="3711" max="3711" width="7.125" style="898" bestFit="1" customWidth="1"/>
    <col min="3712" max="3712" width="9" style="898"/>
    <col min="3713" max="3713" width="59.375" style="898" bestFit="1" customWidth="1"/>
    <col min="3714" max="3714" width="45.5" style="898" bestFit="1" customWidth="1"/>
    <col min="3715" max="3715" width="27.625" style="898" bestFit="1" customWidth="1"/>
    <col min="3716" max="3716" width="11" style="898" bestFit="1" customWidth="1"/>
    <col min="3717" max="3720" width="13" style="898" bestFit="1" customWidth="1"/>
    <col min="3721" max="3721" width="14.375" style="898" bestFit="1" customWidth="1"/>
    <col min="3722" max="3722" width="13" style="898" bestFit="1" customWidth="1"/>
    <col min="3723" max="3724" width="18.125" style="898" bestFit="1" customWidth="1"/>
    <col min="3725" max="3725" width="20.25" style="898" bestFit="1" customWidth="1"/>
    <col min="3726" max="3726" width="17.625" style="898" bestFit="1" customWidth="1"/>
    <col min="3727" max="3727" width="15.125" style="898" bestFit="1" customWidth="1"/>
    <col min="3728" max="3728" width="21.375" style="898" bestFit="1" customWidth="1"/>
    <col min="3729" max="3729" width="12.875" style="898" bestFit="1" customWidth="1"/>
    <col min="3730" max="3730" width="13" style="898" bestFit="1" customWidth="1"/>
    <col min="3731" max="3731" width="21.5" style="898" bestFit="1" customWidth="1"/>
    <col min="3732" max="3733" width="13.125" style="898" bestFit="1" customWidth="1"/>
    <col min="3734" max="3734" width="21.25" style="898" bestFit="1" customWidth="1"/>
    <col min="3735" max="3735" width="17.375" style="898" bestFit="1" customWidth="1"/>
    <col min="3736" max="3736" width="13.125" style="898" bestFit="1" customWidth="1"/>
    <col min="3737" max="3737" width="15.125" style="898" bestFit="1" customWidth="1"/>
    <col min="3738" max="3738" width="25.25" style="898" bestFit="1" customWidth="1"/>
    <col min="3739" max="3739" width="18.875" style="898" bestFit="1" customWidth="1"/>
    <col min="3740" max="3740" width="28" style="898" bestFit="1" customWidth="1"/>
    <col min="3741" max="3741" width="26.75" style="898" bestFit="1" customWidth="1"/>
    <col min="3742" max="3742" width="28" style="898" bestFit="1" customWidth="1"/>
    <col min="3743" max="3743" width="25.25" style="898" bestFit="1" customWidth="1"/>
    <col min="3744" max="3744" width="29.625" style="898" bestFit="1" customWidth="1"/>
    <col min="3745" max="3745" width="25.25" style="898" bestFit="1" customWidth="1"/>
    <col min="3746" max="3746" width="29.625" style="898" bestFit="1" customWidth="1"/>
    <col min="3747" max="3747" width="25.25" style="898" bestFit="1" customWidth="1"/>
    <col min="3748" max="3749" width="18.875" style="898" bestFit="1" customWidth="1"/>
    <col min="3750" max="3750" width="21" style="898" bestFit="1" customWidth="1"/>
    <col min="3751" max="3751" width="20.875" style="898" bestFit="1" customWidth="1"/>
    <col min="3752" max="3752" width="12.625" style="898" bestFit="1" customWidth="1"/>
    <col min="3753" max="3753" width="15.125" style="898" bestFit="1" customWidth="1"/>
    <col min="3754" max="3754" width="7.125" style="898" bestFit="1" customWidth="1"/>
    <col min="3755" max="3755" width="19.25" style="898" bestFit="1" customWidth="1"/>
    <col min="3756" max="3758" width="15.125" style="898" bestFit="1" customWidth="1"/>
    <col min="3759" max="3759" width="17.25" style="898" bestFit="1" customWidth="1"/>
    <col min="3760" max="3762" width="15.125" style="898" bestFit="1" customWidth="1"/>
    <col min="3763" max="3764" width="17.25" style="898" bestFit="1" customWidth="1"/>
    <col min="3765" max="3765" width="15.125" style="898" bestFit="1" customWidth="1"/>
    <col min="3766" max="3767" width="17.25" style="898" bestFit="1" customWidth="1"/>
    <col min="3768" max="3768" width="15.125" style="898" bestFit="1" customWidth="1"/>
    <col min="3769" max="3770" width="17.25" style="898" bestFit="1" customWidth="1"/>
    <col min="3771" max="3771" width="19.25" style="898" bestFit="1" customWidth="1"/>
    <col min="3772" max="3773" width="21.375" style="898" bestFit="1" customWidth="1"/>
    <col min="3774" max="3774" width="23.5" style="898" bestFit="1" customWidth="1"/>
    <col min="3775" max="3775" width="21.375" style="898" bestFit="1" customWidth="1"/>
    <col min="3776" max="3776" width="19.25" style="898" bestFit="1" customWidth="1"/>
    <col min="3777" max="3778" width="21.375" style="898" bestFit="1" customWidth="1"/>
    <col min="3779" max="3779" width="23.5" style="898" bestFit="1" customWidth="1"/>
    <col min="3780" max="3780" width="21.375" style="898" bestFit="1" customWidth="1"/>
    <col min="3781" max="3781" width="17.25" style="898" bestFit="1" customWidth="1"/>
    <col min="3782" max="3784" width="19.25" style="898" bestFit="1" customWidth="1"/>
    <col min="3785" max="3785" width="18.375" style="898" bestFit="1" customWidth="1"/>
    <col min="3786" max="3787" width="20.375" style="898" bestFit="1" customWidth="1"/>
    <col min="3788" max="3788" width="13" style="898" bestFit="1" customWidth="1"/>
    <col min="3789" max="3790" width="19.25" style="898" bestFit="1" customWidth="1"/>
    <col min="3791" max="3792" width="17.25" style="898" bestFit="1" customWidth="1"/>
    <col min="3793" max="3795" width="19.25" style="898" bestFit="1" customWidth="1"/>
    <col min="3796" max="3797" width="21.375" style="898" bestFit="1" customWidth="1"/>
    <col min="3798" max="3798" width="19.25" style="898" bestFit="1" customWidth="1"/>
    <col min="3799" max="3800" width="21.375" style="898" bestFit="1" customWidth="1"/>
    <col min="3801" max="3801" width="23.5" style="898" bestFit="1" customWidth="1"/>
    <col min="3802" max="3803" width="21.375" style="898" bestFit="1" customWidth="1"/>
    <col min="3804" max="3806" width="23.5" style="898" bestFit="1" customWidth="1"/>
    <col min="3807" max="3808" width="25.5" style="898" bestFit="1" customWidth="1"/>
    <col min="3809" max="3809" width="23.5" style="898" bestFit="1" customWidth="1"/>
    <col min="3810" max="3811" width="25.5" style="898" bestFit="1" customWidth="1"/>
    <col min="3812" max="3812" width="27.625" style="898" bestFit="1" customWidth="1"/>
    <col min="3813" max="3813" width="25.5" style="898" bestFit="1" customWidth="1"/>
    <col min="3814" max="3814" width="22.75" style="898" bestFit="1" customWidth="1"/>
    <col min="3815" max="3815" width="26.875" style="898" bestFit="1" customWidth="1"/>
    <col min="3816" max="3817" width="19.25" style="898" bestFit="1" customWidth="1"/>
    <col min="3818" max="3818" width="25.5" style="898" bestFit="1" customWidth="1"/>
    <col min="3819" max="3820" width="21.375" style="898" bestFit="1" customWidth="1"/>
    <col min="3821" max="3821" width="27.625" style="898" bestFit="1" customWidth="1"/>
    <col min="3822" max="3822" width="8.375" style="898" bestFit="1" customWidth="1"/>
    <col min="3823" max="3825" width="16.75" style="898" bestFit="1" customWidth="1"/>
    <col min="3826" max="3826" width="18.875" style="898" bestFit="1" customWidth="1"/>
    <col min="3827" max="3827" width="23.5" style="898" bestFit="1" customWidth="1"/>
    <col min="3828" max="3828" width="25.5" style="898" bestFit="1" customWidth="1"/>
    <col min="3829" max="3830" width="8.375" style="898" bestFit="1" customWidth="1"/>
    <col min="3831" max="3831" width="10.25" style="898" bestFit="1" customWidth="1"/>
    <col min="3832" max="3832" width="13.75" style="898" bestFit="1" customWidth="1"/>
    <col min="3833" max="3833" width="15.125" style="898" bestFit="1" customWidth="1"/>
    <col min="3834" max="3836" width="21.5" style="898" bestFit="1" customWidth="1"/>
    <col min="3837" max="3838" width="19.25" style="898" bestFit="1" customWidth="1"/>
    <col min="3839" max="3839" width="6.625" style="898" bestFit="1" customWidth="1"/>
    <col min="3840" max="3840" width="9" style="898"/>
    <col min="3841" max="3841" width="15.125" style="898" bestFit="1" customWidth="1"/>
    <col min="3842" max="3842" width="13" style="898" bestFit="1" customWidth="1"/>
    <col min="3843" max="3845" width="9" style="898"/>
    <col min="3846" max="3846" width="13" style="898" bestFit="1" customWidth="1"/>
    <col min="3847" max="3847" width="15" style="898" customWidth="1"/>
    <col min="3848" max="3848" width="13" style="898" bestFit="1" customWidth="1"/>
    <col min="3849" max="3849" width="9" style="898"/>
    <col min="3850" max="3852" width="12.375" style="898" bestFit="1" customWidth="1"/>
    <col min="3853" max="3853" width="11" style="898" bestFit="1" customWidth="1"/>
    <col min="3854" max="3854" width="20.375" style="898" bestFit="1" customWidth="1"/>
    <col min="3855" max="3856" width="27.75" style="898" bestFit="1" customWidth="1"/>
    <col min="3857" max="3858" width="19.375" style="898" bestFit="1" customWidth="1"/>
    <col min="3859" max="3859" width="17.25" style="898" bestFit="1" customWidth="1"/>
    <col min="3860" max="3860" width="19.375" style="898" bestFit="1" customWidth="1"/>
    <col min="3861" max="3862" width="9" style="898"/>
    <col min="3863" max="3863" width="17.375" style="898" bestFit="1" customWidth="1"/>
    <col min="3864" max="3864" width="9" style="898"/>
    <col min="3865" max="3865" width="17.375" style="898" bestFit="1" customWidth="1"/>
    <col min="3866" max="3867" width="9" style="898"/>
    <col min="3868" max="3869" width="11.125" style="898" bestFit="1" customWidth="1"/>
    <col min="3870" max="3870" width="5.25" style="898" bestFit="1" customWidth="1"/>
    <col min="3871" max="3871" width="9" style="898"/>
    <col min="3872" max="3872" width="14.25" style="898" bestFit="1" customWidth="1"/>
    <col min="3873" max="3873" width="17.875" style="898" bestFit="1" customWidth="1"/>
    <col min="3874" max="3874" width="5.25" style="898" bestFit="1" customWidth="1"/>
    <col min="3875" max="3875" width="9" style="898"/>
    <col min="3876" max="3876" width="11" style="898" bestFit="1" customWidth="1"/>
    <col min="3877" max="3877" width="8.375" style="898" bestFit="1" customWidth="1"/>
    <col min="3878" max="3878" width="9.625" style="898" bestFit="1" customWidth="1"/>
    <col min="3879" max="3879" width="15.125" style="898" bestFit="1" customWidth="1"/>
    <col min="3880" max="3880" width="11.125" style="898" bestFit="1" customWidth="1"/>
    <col min="3881" max="3881" width="9.5" style="898" bestFit="1" customWidth="1"/>
    <col min="3882" max="3882" width="11" style="898" bestFit="1" customWidth="1"/>
    <col min="3883" max="3891" width="15.125" style="898" bestFit="1" customWidth="1"/>
    <col min="3892" max="3892" width="7.125" style="898" bestFit="1" customWidth="1"/>
    <col min="3893" max="3893" width="11" style="898" bestFit="1" customWidth="1"/>
    <col min="3894" max="3894" width="15.125" style="898" bestFit="1" customWidth="1"/>
    <col min="3895" max="3895" width="19.25" style="898" bestFit="1" customWidth="1"/>
    <col min="3896" max="3896" width="15.125" style="898" bestFit="1" customWidth="1"/>
    <col min="3897" max="3897" width="19.25" style="898" bestFit="1" customWidth="1"/>
    <col min="3898" max="3898" width="15.125" style="898" bestFit="1" customWidth="1"/>
    <col min="3899" max="3899" width="19.25" style="898" bestFit="1" customWidth="1"/>
    <col min="3900" max="3900" width="15.125" style="898" bestFit="1" customWidth="1"/>
    <col min="3901" max="3901" width="19.25" style="898" bestFit="1" customWidth="1"/>
    <col min="3902" max="3902" width="15.125" style="898" bestFit="1" customWidth="1"/>
    <col min="3903" max="3903" width="19.25" style="898" bestFit="1" customWidth="1"/>
    <col min="3904" max="3904" width="13" style="898" bestFit="1" customWidth="1"/>
    <col min="3905" max="3905" width="17.25" style="898" bestFit="1" customWidth="1"/>
    <col min="3906" max="3906" width="15.125" style="898" bestFit="1" customWidth="1"/>
    <col min="3907" max="3907" width="19.25" style="898" bestFit="1" customWidth="1"/>
    <col min="3908" max="3908" width="15.125" style="898" bestFit="1" customWidth="1"/>
    <col min="3909" max="3909" width="19.25" style="898" bestFit="1" customWidth="1"/>
    <col min="3910" max="3915" width="21.375" style="898" bestFit="1" customWidth="1"/>
    <col min="3916" max="3917" width="17.25" style="898" bestFit="1" customWidth="1"/>
    <col min="3918" max="3918" width="7.125" style="898" bestFit="1" customWidth="1"/>
    <col min="3919" max="3919" width="11" style="898" bestFit="1" customWidth="1"/>
    <col min="3920" max="3920" width="7.125" style="898" bestFit="1" customWidth="1"/>
    <col min="3921" max="3922" width="11" style="898" bestFit="1" customWidth="1"/>
    <col min="3923" max="3923" width="15.125" style="898" bestFit="1" customWidth="1"/>
    <col min="3924" max="3924" width="16.5" style="898" bestFit="1" customWidth="1"/>
    <col min="3925" max="3925" width="20.625" style="898" bestFit="1" customWidth="1"/>
    <col min="3926" max="3926" width="7.125" style="898" bestFit="1" customWidth="1"/>
    <col min="3927" max="3929" width="11" style="898" bestFit="1" customWidth="1"/>
    <col min="3930" max="3930" width="15.125" style="898" bestFit="1" customWidth="1"/>
    <col min="3931" max="3933" width="11" style="898" bestFit="1" customWidth="1"/>
    <col min="3934" max="3934" width="13" style="898" bestFit="1" customWidth="1"/>
    <col min="3935" max="3935" width="11" style="898" bestFit="1" customWidth="1"/>
    <col min="3936" max="3936" width="15.125" style="898" bestFit="1" customWidth="1"/>
    <col min="3937" max="3937" width="17.25" style="898" bestFit="1" customWidth="1"/>
    <col min="3938" max="3938" width="7.125" style="898" bestFit="1" customWidth="1"/>
    <col min="3939" max="3939" width="13" style="898" bestFit="1" customWidth="1"/>
    <col min="3940" max="3941" width="12.375" style="898" bestFit="1" customWidth="1"/>
    <col min="3942" max="3943" width="15.125" style="898" bestFit="1" customWidth="1"/>
    <col min="3944" max="3945" width="18.625" style="898" bestFit="1" customWidth="1"/>
    <col min="3946" max="3947" width="21.375" style="898" bestFit="1" customWidth="1"/>
    <col min="3948" max="3948" width="17.25" style="898" bestFit="1" customWidth="1"/>
    <col min="3949" max="3949" width="11" style="898" bestFit="1" customWidth="1"/>
    <col min="3950" max="3951" width="15.125" style="898" bestFit="1" customWidth="1"/>
    <col min="3952" max="3952" width="11" style="898" bestFit="1" customWidth="1"/>
    <col min="3953" max="3954" width="15.125" style="898" bestFit="1" customWidth="1"/>
    <col min="3955" max="3955" width="11.875" style="898" bestFit="1" customWidth="1"/>
    <col min="3956" max="3956" width="16.375" style="898" bestFit="1" customWidth="1"/>
    <col min="3957" max="3957" width="15.125" style="898" bestFit="1" customWidth="1"/>
    <col min="3958" max="3958" width="11" style="898" bestFit="1" customWidth="1"/>
    <col min="3959" max="3960" width="15.125" style="898" bestFit="1" customWidth="1"/>
    <col min="3961" max="3961" width="11" style="898" bestFit="1" customWidth="1"/>
    <col min="3962" max="3963" width="15.125" style="898" bestFit="1" customWidth="1"/>
    <col min="3964" max="3964" width="5.25" style="898" bestFit="1" customWidth="1"/>
    <col min="3965" max="3966" width="9" style="898"/>
    <col min="3967" max="3967" width="7.125" style="898" bestFit="1" customWidth="1"/>
    <col min="3968" max="3968" width="9" style="898"/>
    <col min="3969" max="3969" width="59.375" style="898" bestFit="1" customWidth="1"/>
    <col min="3970" max="3970" width="45.5" style="898" bestFit="1" customWidth="1"/>
    <col min="3971" max="3971" width="27.625" style="898" bestFit="1" customWidth="1"/>
    <col min="3972" max="3972" width="11" style="898" bestFit="1" customWidth="1"/>
    <col min="3973" max="3976" width="13" style="898" bestFit="1" customWidth="1"/>
    <col min="3977" max="3977" width="14.375" style="898" bestFit="1" customWidth="1"/>
    <col min="3978" max="3978" width="13" style="898" bestFit="1" customWidth="1"/>
    <col min="3979" max="3980" width="18.125" style="898" bestFit="1" customWidth="1"/>
    <col min="3981" max="3981" width="20.25" style="898" bestFit="1" customWidth="1"/>
    <col min="3982" max="3982" width="17.625" style="898" bestFit="1" customWidth="1"/>
    <col min="3983" max="3983" width="15.125" style="898" bestFit="1" customWidth="1"/>
    <col min="3984" max="3984" width="21.375" style="898" bestFit="1" customWidth="1"/>
    <col min="3985" max="3985" width="12.875" style="898" bestFit="1" customWidth="1"/>
    <col min="3986" max="3986" width="13" style="898" bestFit="1" customWidth="1"/>
    <col min="3987" max="3987" width="21.5" style="898" bestFit="1" customWidth="1"/>
    <col min="3988" max="3989" width="13.125" style="898" bestFit="1" customWidth="1"/>
    <col min="3990" max="3990" width="21.25" style="898" bestFit="1" customWidth="1"/>
    <col min="3991" max="3991" width="17.375" style="898" bestFit="1" customWidth="1"/>
    <col min="3992" max="3992" width="13.125" style="898" bestFit="1" customWidth="1"/>
    <col min="3993" max="3993" width="15.125" style="898" bestFit="1" customWidth="1"/>
    <col min="3994" max="3994" width="25.25" style="898" bestFit="1" customWidth="1"/>
    <col min="3995" max="3995" width="18.875" style="898" bestFit="1" customWidth="1"/>
    <col min="3996" max="3996" width="28" style="898" bestFit="1" customWidth="1"/>
    <col min="3997" max="3997" width="26.75" style="898" bestFit="1" customWidth="1"/>
    <col min="3998" max="3998" width="28" style="898" bestFit="1" customWidth="1"/>
    <col min="3999" max="3999" width="25.25" style="898" bestFit="1" customWidth="1"/>
    <col min="4000" max="4000" width="29.625" style="898" bestFit="1" customWidth="1"/>
    <col min="4001" max="4001" width="25.25" style="898" bestFit="1" customWidth="1"/>
    <col min="4002" max="4002" width="29.625" style="898" bestFit="1" customWidth="1"/>
    <col min="4003" max="4003" width="25.25" style="898" bestFit="1" customWidth="1"/>
    <col min="4004" max="4005" width="18.875" style="898" bestFit="1" customWidth="1"/>
    <col min="4006" max="4006" width="21" style="898" bestFit="1" customWidth="1"/>
    <col min="4007" max="4007" width="20.875" style="898" bestFit="1" customWidth="1"/>
    <col min="4008" max="4008" width="12.625" style="898" bestFit="1" customWidth="1"/>
    <col min="4009" max="4009" width="15.125" style="898" bestFit="1" customWidth="1"/>
    <col min="4010" max="4010" width="7.125" style="898" bestFit="1" customWidth="1"/>
    <col min="4011" max="4011" width="19.25" style="898" bestFit="1" customWidth="1"/>
    <col min="4012" max="4014" width="15.125" style="898" bestFit="1" customWidth="1"/>
    <col min="4015" max="4015" width="17.25" style="898" bestFit="1" customWidth="1"/>
    <col min="4016" max="4018" width="15.125" style="898" bestFit="1" customWidth="1"/>
    <col min="4019" max="4020" width="17.25" style="898" bestFit="1" customWidth="1"/>
    <col min="4021" max="4021" width="15.125" style="898" bestFit="1" customWidth="1"/>
    <col min="4022" max="4023" width="17.25" style="898" bestFit="1" customWidth="1"/>
    <col min="4024" max="4024" width="15.125" style="898" bestFit="1" customWidth="1"/>
    <col min="4025" max="4026" width="17.25" style="898" bestFit="1" customWidth="1"/>
    <col min="4027" max="4027" width="19.25" style="898" bestFit="1" customWidth="1"/>
    <col min="4028" max="4029" width="21.375" style="898" bestFit="1" customWidth="1"/>
    <col min="4030" max="4030" width="23.5" style="898" bestFit="1" customWidth="1"/>
    <col min="4031" max="4031" width="21.375" style="898" bestFit="1" customWidth="1"/>
    <col min="4032" max="4032" width="19.25" style="898" bestFit="1" customWidth="1"/>
    <col min="4033" max="4034" width="21.375" style="898" bestFit="1" customWidth="1"/>
    <col min="4035" max="4035" width="23.5" style="898" bestFit="1" customWidth="1"/>
    <col min="4036" max="4036" width="21.375" style="898" bestFit="1" customWidth="1"/>
    <col min="4037" max="4037" width="17.25" style="898" bestFit="1" customWidth="1"/>
    <col min="4038" max="4040" width="19.25" style="898" bestFit="1" customWidth="1"/>
    <col min="4041" max="4041" width="18.375" style="898" bestFit="1" customWidth="1"/>
    <col min="4042" max="4043" width="20.375" style="898" bestFit="1" customWidth="1"/>
    <col min="4044" max="4044" width="13" style="898" bestFit="1" customWidth="1"/>
    <col min="4045" max="4046" width="19.25" style="898" bestFit="1" customWidth="1"/>
    <col min="4047" max="4048" width="17.25" style="898" bestFit="1" customWidth="1"/>
    <col min="4049" max="4051" width="19.25" style="898" bestFit="1" customWidth="1"/>
    <col min="4052" max="4053" width="21.375" style="898" bestFit="1" customWidth="1"/>
    <col min="4054" max="4054" width="19.25" style="898" bestFit="1" customWidth="1"/>
    <col min="4055" max="4056" width="21.375" style="898" bestFit="1" customWidth="1"/>
    <col min="4057" max="4057" width="23.5" style="898" bestFit="1" customWidth="1"/>
    <col min="4058" max="4059" width="21.375" style="898" bestFit="1" customWidth="1"/>
    <col min="4060" max="4062" width="23.5" style="898" bestFit="1" customWidth="1"/>
    <col min="4063" max="4064" width="25.5" style="898" bestFit="1" customWidth="1"/>
    <col min="4065" max="4065" width="23.5" style="898" bestFit="1" customWidth="1"/>
    <col min="4066" max="4067" width="25.5" style="898" bestFit="1" customWidth="1"/>
    <col min="4068" max="4068" width="27.625" style="898" bestFit="1" customWidth="1"/>
    <col min="4069" max="4069" width="25.5" style="898" bestFit="1" customWidth="1"/>
    <col min="4070" max="4070" width="22.75" style="898" bestFit="1" customWidth="1"/>
    <col min="4071" max="4071" width="26.875" style="898" bestFit="1" customWidth="1"/>
    <col min="4072" max="4073" width="19.25" style="898" bestFit="1" customWidth="1"/>
    <col min="4074" max="4074" width="25.5" style="898" bestFit="1" customWidth="1"/>
    <col min="4075" max="4076" width="21.375" style="898" bestFit="1" customWidth="1"/>
    <col min="4077" max="4077" width="27.625" style="898" bestFit="1" customWidth="1"/>
    <col min="4078" max="4078" width="8.375" style="898" bestFit="1" customWidth="1"/>
    <col min="4079" max="4081" width="16.75" style="898" bestFit="1" customWidth="1"/>
    <col min="4082" max="4082" width="18.875" style="898" bestFit="1" customWidth="1"/>
    <col min="4083" max="4083" width="23.5" style="898" bestFit="1" customWidth="1"/>
    <col min="4084" max="4084" width="25.5" style="898" bestFit="1" customWidth="1"/>
    <col min="4085" max="4086" width="8.375" style="898" bestFit="1" customWidth="1"/>
    <col min="4087" max="4087" width="10.25" style="898" bestFit="1" customWidth="1"/>
    <col min="4088" max="4088" width="13.75" style="898" bestFit="1" customWidth="1"/>
    <col min="4089" max="4089" width="15.125" style="898" bestFit="1" customWidth="1"/>
    <col min="4090" max="4092" width="21.5" style="898" bestFit="1" customWidth="1"/>
    <col min="4093" max="4094" width="19.25" style="898" bestFit="1" customWidth="1"/>
    <col min="4095" max="4095" width="6.625" style="898" bestFit="1" customWidth="1"/>
    <col min="4096" max="4096" width="9" style="898"/>
    <col min="4097" max="4097" width="15.125" style="898" bestFit="1" customWidth="1"/>
    <col min="4098" max="4098" width="13" style="898" bestFit="1" customWidth="1"/>
    <col min="4099" max="4101" width="9" style="898"/>
    <col min="4102" max="4102" width="13" style="898" bestFit="1" customWidth="1"/>
    <col min="4103" max="4103" width="15" style="898" customWidth="1"/>
    <col min="4104" max="4104" width="13" style="898" bestFit="1" customWidth="1"/>
    <col min="4105" max="4105" width="9" style="898"/>
    <col min="4106" max="4108" width="12.375" style="898" bestFit="1" customWidth="1"/>
    <col min="4109" max="4109" width="11" style="898" bestFit="1" customWidth="1"/>
    <col min="4110" max="4110" width="20.375" style="898" bestFit="1" customWidth="1"/>
    <col min="4111" max="4112" width="27.75" style="898" bestFit="1" customWidth="1"/>
    <col min="4113" max="4114" width="19.375" style="898" bestFit="1" customWidth="1"/>
    <col min="4115" max="4115" width="17.25" style="898" bestFit="1" customWidth="1"/>
    <col min="4116" max="4116" width="19.375" style="898" bestFit="1" customWidth="1"/>
    <col min="4117" max="4118" width="9" style="898"/>
    <col min="4119" max="4119" width="17.375" style="898" bestFit="1" customWidth="1"/>
    <col min="4120" max="4120" width="9" style="898"/>
    <col min="4121" max="4121" width="17.375" style="898" bestFit="1" customWidth="1"/>
    <col min="4122" max="4123" width="9" style="898"/>
    <col min="4124" max="4125" width="11.125" style="898" bestFit="1" customWidth="1"/>
    <col min="4126" max="4126" width="5.25" style="898" bestFit="1" customWidth="1"/>
    <col min="4127" max="4127" width="9" style="898"/>
    <col min="4128" max="4128" width="14.25" style="898" bestFit="1" customWidth="1"/>
    <col min="4129" max="4129" width="17.875" style="898" bestFit="1" customWidth="1"/>
    <col min="4130" max="4130" width="5.25" style="898" bestFit="1" customWidth="1"/>
    <col min="4131" max="4131" width="9" style="898"/>
    <col min="4132" max="4132" width="11" style="898" bestFit="1" customWidth="1"/>
    <col min="4133" max="4133" width="8.375" style="898" bestFit="1" customWidth="1"/>
    <col min="4134" max="4134" width="9.625" style="898" bestFit="1" customWidth="1"/>
    <col min="4135" max="4135" width="15.125" style="898" bestFit="1" customWidth="1"/>
    <col min="4136" max="4136" width="11.125" style="898" bestFit="1" customWidth="1"/>
    <col min="4137" max="4137" width="9.5" style="898" bestFit="1" customWidth="1"/>
    <col min="4138" max="4138" width="11" style="898" bestFit="1" customWidth="1"/>
    <col min="4139" max="4147" width="15.125" style="898" bestFit="1" customWidth="1"/>
    <col min="4148" max="4148" width="7.125" style="898" bestFit="1" customWidth="1"/>
    <col min="4149" max="4149" width="11" style="898" bestFit="1" customWidth="1"/>
    <col min="4150" max="4150" width="15.125" style="898" bestFit="1" customWidth="1"/>
    <col min="4151" max="4151" width="19.25" style="898" bestFit="1" customWidth="1"/>
    <col min="4152" max="4152" width="15.125" style="898" bestFit="1" customWidth="1"/>
    <col min="4153" max="4153" width="19.25" style="898" bestFit="1" customWidth="1"/>
    <col min="4154" max="4154" width="15.125" style="898" bestFit="1" customWidth="1"/>
    <col min="4155" max="4155" width="19.25" style="898" bestFit="1" customWidth="1"/>
    <col min="4156" max="4156" width="15.125" style="898" bestFit="1" customWidth="1"/>
    <col min="4157" max="4157" width="19.25" style="898" bestFit="1" customWidth="1"/>
    <col min="4158" max="4158" width="15.125" style="898" bestFit="1" customWidth="1"/>
    <col min="4159" max="4159" width="19.25" style="898" bestFit="1" customWidth="1"/>
    <col min="4160" max="4160" width="13" style="898" bestFit="1" customWidth="1"/>
    <col min="4161" max="4161" width="17.25" style="898" bestFit="1" customWidth="1"/>
    <col min="4162" max="4162" width="15.125" style="898" bestFit="1" customWidth="1"/>
    <col min="4163" max="4163" width="19.25" style="898" bestFit="1" customWidth="1"/>
    <col min="4164" max="4164" width="15.125" style="898" bestFit="1" customWidth="1"/>
    <col min="4165" max="4165" width="19.25" style="898" bestFit="1" customWidth="1"/>
    <col min="4166" max="4171" width="21.375" style="898" bestFit="1" customWidth="1"/>
    <col min="4172" max="4173" width="17.25" style="898" bestFit="1" customWidth="1"/>
    <col min="4174" max="4174" width="7.125" style="898" bestFit="1" customWidth="1"/>
    <col min="4175" max="4175" width="11" style="898" bestFit="1" customWidth="1"/>
    <col min="4176" max="4176" width="7.125" style="898" bestFit="1" customWidth="1"/>
    <col min="4177" max="4178" width="11" style="898" bestFit="1" customWidth="1"/>
    <col min="4179" max="4179" width="15.125" style="898" bestFit="1" customWidth="1"/>
    <col min="4180" max="4180" width="16.5" style="898" bestFit="1" customWidth="1"/>
    <col min="4181" max="4181" width="20.625" style="898" bestFit="1" customWidth="1"/>
    <col min="4182" max="4182" width="7.125" style="898" bestFit="1" customWidth="1"/>
    <col min="4183" max="4185" width="11" style="898" bestFit="1" customWidth="1"/>
    <col min="4186" max="4186" width="15.125" style="898" bestFit="1" customWidth="1"/>
    <col min="4187" max="4189" width="11" style="898" bestFit="1" customWidth="1"/>
    <col min="4190" max="4190" width="13" style="898" bestFit="1" customWidth="1"/>
    <col min="4191" max="4191" width="11" style="898" bestFit="1" customWidth="1"/>
    <col min="4192" max="4192" width="15.125" style="898" bestFit="1" customWidth="1"/>
    <col min="4193" max="4193" width="17.25" style="898" bestFit="1" customWidth="1"/>
    <col min="4194" max="4194" width="7.125" style="898" bestFit="1" customWidth="1"/>
    <col min="4195" max="4195" width="13" style="898" bestFit="1" customWidth="1"/>
    <col min="4196" max="4197" width="12.375" style="898" bestFit="1" customWidth="1"/>
    <col min="4198" max="4199" width="15.125" style="898" bestFit="1" customWidth="1"/>
    <col min="4200" max="4201" width="18.625" style="898" bestFit="1" customWidth="1"/>
    <col min="4202" max="4203" width="21.375" style="898" bestFit="1" customWidth="1"/>
    <col min="4204" max="4204" width="17.25" style="898" bestFit="1" customWidth="1"/>
    <col min="4205" max="4205" width="11" style="898" bestFit="1" customWidth="1"/>
    <col min="4206" max="4207" width="15.125" style="898" bestFit="1" customWidth="1"/>
    <col min="4208" max="4208" width="11" style="898" bestFit="1" customWidth="1"/>
    <col min="4209" max="4210" width="15.125" style="898" bestFit="1" customWidth="1"/>
    <col min="4211" max="4211" width="11.875" style="898" bestFit="1" customWidth="1"/>
    <col min="4212" max="4212" width="16.375" style="898" bestFit="1" customWidth="1"/>
    <col min="4213" max="4213" width="15.125" style="898" bestFit="1" customWidth="1"/>
    <col min="4214" max="4214" width="11" style="898" bestFit="1" customWidth="1"/>
    <col min="4215" max="4216" width="15.125" style="898" bestFit="1" customWidth="1"/>
    <col min="4217" max="4217" width="11" style="898" bestFit="1" customWidth="1"/>
    <col min="4218" max="4219" width="15.125" style="898" bestFit="1" customWidth="1"/>
    <col min="4220" max="4220" width="5.25" style="898" bestFit="1" customWidth="1"/>
    <col min="4221" max="4222" width="9" style="898"/>
    <col min="4223" max="4223" width="7.125" style="898" bestFit="1" customWidth="1"/>
    <col min="4224" max="4224" width="9" style="898"/>
    <col min="4225" max="4225" width="59.375" style="898" bestFit="1" customWidth="1"/>
    <col min="4226" max="4226" width="45.5" style="898" bestFit="1" customWidth="1"/>
    <col min="4227" max="4227" width="27.625" style="898" bestFit="1" customWidth="1"/>
    <col min="4228" max="4228" width="11" style="898" bestFit="1" customWidth="1"/>
    <col min="4229" max="4232" width="13" style="898" bestFit="1" customWidth="1"/>
    <col min="4233" max="4233" width="14.375" style="898" bestFit="1" customWidth="1"/>
    <col min="4234" max="4234" width="13" style="898" bestFit="1" customWidth="1"/>
    <col min="4235" max="4236" width="18.125" style="898" bestFit="1" customWidth="1"/>
    <col min="4237" max="4237" width="20.25" style="898" bestFit="1" customWidth="1"/>
    <col min="4238" max="4238" width="17.625" style="898" bestFit="1" customWidth="1"/>
    <col min="4239" max="4239" width="15.125" style="898" bestFit="1" customWidth="1"/>
    <col min="4240" max="4240" width="21.375" style="898" bestFit="1" customWidth="1"/>
    <col min="4241" max="4241" width="12.875" style="898" bestFit="1" customWidth="1"/>
    <col min="4242" max="4242" width="13" style="898" bestFit="1" customWidth="1"/>
    <col min="4243" max="4243" width="21.5" style="898" bestFit="1" customWidth="1"/>
    <col min="4244" max="4245" width="13.125" style="898" bestFit="1" customWidth="1"/>
    <col min="4246" max="4246" width="21.25" style="898" bestFit="1" customWidth="1"/>
    <col min="4247" max="4247" width="17.375" style="898" bestFit="1" customWidth="1"/>
    <col min="4248" max="4248" width="13.125" style="898" bestFit="1" customWidth="1"/>
    <col min="4249" max="4249" width="15.125" style="898" bestFit="1" customWidth="1"/>
    <col min="4250" max="4250" width="25.25" style="898" bestFit="1" customWidth="1"/>
    <col min="4251" max="4251" width="18.875" style="898" bestFit="1" customWidth="1"/>
    <col min="4252" max="4252" width="28" style="898" bestFit="1" customWidth="1"/>
    <col min="4253" max="4253" width="26.75" style="898" bestFit="1" customWidth="1"/>
    <col min="4254" max="4254" width="28" style="898" bestFit="1" customWidth="1"/>
    <col min="4255" max="4255" width="25.25" style="898" bestFit="1" customWidth="1"/>
    <col min="4256" max="4256" width="29.625" style="898" bestFit="1" customWidth="1"/>
    <col min="4257" max="4257" width="25.25" style="898" bestFit="1" customWidth="1"/>
    <col min="4258" max="4258" width="29.625" style="898" bestFit="1" customWidth="1"/>
    <col min="4259" max="4259" width="25.25" style="898" bestFit="1" customWidth="1"/>
    <col min="4260" max="4261" width="18.875" style="898" bestFit="1" customWidth="1"/>
    <col min="4262" max="4262" width="21" style="898" bestFit="1" customWidth="1"/>
    <col min="4263" max="4263" width="20.875" style="898" bestFit="1" customWidth="1"/>
    <col min="4264" max="4264" width="12.625" style="898" bestFit="1" customWidth="1"/>
    <col min="4265" max="4265" width="15.125" style="898" bestFit="1" customWidth="1"/>
    <col min="4266" max="4266" width="7.125" style="898" bestFit="1" customWidth="1"/>
    <col min="4267" max="4267" width="19.25" style="898" bestFit="1" customWidth="1"/>
    <col min="4268" max="4270" width="15.125" style="898" bestFit="1" customWidth="1"/>
    <col min="4271" max="4271" width="17.25" style="898" bestFit="1" customWidth="1"/>
    <col min="4272" max="4274" width="15.125" style="898" bestFit="1" customWidth="1"/>
    <col min="4275" max="4276" width="17.25" style="898" bestFit="1" customWidth="1"/>
    <col min="4277" max="4277" width="15.125" style="898" bestFit="1" customWidth="1"/>
    <col min="4278" max="4279" width="17.25" style="898" bestFit="1" customWidth="1"/>
    <col min="4280" max="4280" width="15.125" style="898" bestFit="1" customWidth="1"/>
    <col min="4281" max="4282" width="17.25" style="898" bestFit="1" customWidth="1"/>
    <col min="4283" max="4283" width="19.25" style="898" bestFit="1" customWidth="1"/>
    <col min="4284" max="4285" width="21.375" style="898" bestFit="1" customWidth="1"/>
    <col min="4286" max="4286" width="23.5" style="898" bestFit="1" customWidth="1"/>
    <col min="4287" max="4287" width="21.375" style="898" bestFit="1" customWidth="1"/>
    <col min="4288" max="4288" width="19.25" style="898" bestFit="1" customWidth="1"/>
    <col min="4289" max="4290" width="21.375" style="898" bestFit="1" customWidth="1"/>
    <col min="4291" max="4291" width="23.5" style="898" bestFit="1" customWidth="1"/>
    <col min="4292" max="4292" width="21.375" style="898" bestFit="1" customWidth="1"/>
    <col min="4293" max="4293" width="17.25" style="898" bestFit="1" customWidth="1"/>
    <col min="4294" max="4296" width="19.25" style="898" bestFit="1" customWidth="1"/>
    <col min="4297" max="4297" width="18.375" style="898" bestFit="1" customWidth="1"/>
    <col min="4298" max="4299" width="20.375" style="898" bestFit="1" customWidth="1"/>
    <col min="4300" max="4300" width="13" style="898" bestFit="1" customWidth="1"/>
    <col min="4301" max="4302" width="19.25" style="898" bestFit="1" customWidth="1"/>
    <col min="4303" max="4304" width="17.25" style="898" bestFit="1" customWidth="1"/>
    <col min="4305" max="4307" width="19.25" style="898" bestFit="1" customWidth="1"/>
    <col min="4308" max="4309" width="21.375" style="898" bestFit="1" customWidth="1"/>
    <col min="4310" max="4310" width="19.25" style="898" bestFit="1" customWidth="1"/>
    <col min="4311" max="4312" width="21.375" style="898" bestFit="1" customWidth="1"/>
    <col min="4313" max="4313" width="23.5" style="898" bestFit="1" customWidth="1"/>
    <col min="4314" max="4315" width="21.375" style="898" bestFit="1" customWidth="1"/>
    <col min="4316" max="4318" width="23.5" style="898" bestFit="1" customWidth="1"/>
    <col min="4319" max="4320" width="25.5" style="898" bestFit="1" customWidth="1"/>
    <col min="4321" max="4321" width="23.5" style="898" bestFit="1" customWidth="1"/>
    <col min="4322" max="4323" width="25.5" style="898" bestFit="1" customWidth="1"/>
    <col min="4324" max="4324" width="27.625" style="898" bestFit="1" customWidth="1"/>
    <col min="4325" max="4325" width="25.5" style="898" bestFit="1" customWidth="1"/>
    <col min="4326" max="4326" width="22.75" style="898" bestFit="1" customWidth="1"/>
    <col min="4327" max="4327" width="26.875" style="898" bestFit="1" customWidth="1"/>
    <col min="4328" max="4329" width="19.25" style="898" bestFit="1" customWidth="1"/>
    <col min="4330" max="4330" width="25.5" style="898" bestFit="1" customWidth="1"/>
    <col min="4331" max="4332" width="21.375" style="898" bestFit="1" customWidth="1"/>
    <col min="4333" max="4333" width="27.625" style="898" bestFit="1" customWidth="1"/>
    <col min="4334" max="4334" width="8.375" style="898" bestFit="1" customWidth="1"/>
    <col min="4335" max="4337" width="16.75" style="898" bestFit="1" customWidth="1"/>
    <col min="4338" max="4338" width="18.875" style="898" bestFit="1" customWidth="1"/>
    <col min="4339" max="4339" width="23.5" style="898" bestFit="1" customWidth="1"/>
    <col min="4340" max="4340" width="25.5" style="898" bestFit="1" customWidth="1"/>
    <col min="4341" max="4342" width="8.375" style="898" bestFit="1" customWidth="1"/>
    <col min="4343" max="4343" width="10.25" style="898" bestFit="1" customWidth="1"/>
    <col min="4344" max="4344" width="13.75" style="898" bestFit="1" customWidth="1"/>
    <col min="4345" max="4345" width="15.125" style="898" bestFit="1" customWidth="1"/>
    <col min="4346" max="4348" width="21.5" style="898" bestFit="1" customWidth="1"/>
    <col min="4349" max="4350" width="19.25" style="898" bestFit="1" customWidth="1"/>
    <col min="4351" max="4351" width="6.625" style="898" bestFit="1" customWidth="1"/>
    <col min="4352" max="4352" width="9" style="898"/>
    <col min="4353" max="4353" width="15.125" style="898" bestFit="1" customWidth="1"/>
    <col min="4354" max="4354" width="13" style="898" bestFit="1" customWidth="1"/>
    <col min="4355" max="4357" width="9" style="898"/>
    <col min="4358" max="4358" width="13" style="898" bestFit="1" customWidth="1"/>
    <col min="4359" max="4359" width="15" style="898" customWidth="1"/>
    <col min="4360" max="4360" width="13" style="898" bestFit="1" customWidth="1"/>
    <col min="4361" max="4361" width="9" style="898"/>
    <col min="4362" max="4364" width="12.375" style="898" bestFit="1" customWidth="1"/>
    <col min="4365" max="4365" width="11" style="898" bestFit="1" customWidth="1"/>
    <col min="4366" max="4366" width="20.375" style="898" bestFit="1" customWidth="1"/>
    <col min="4367" max="4368" width="27.75" style="898" bestFit="1" customWidth="1"/>
    <col min="4369" max="4370" width="19.375" style="898" bestFit="1" customWidth="1"/>
    <col min="4371" max="4371" width="17.25" style="898" bestFit="1" customWidth="1"/>
    <col min="4372" max="4372" width="19.375" style="898" bestFit="1" customWidth="1"/>
    <col min="4373" max="4374" width="9" style="898"/>
    <col min="4375" max="4375" width="17.375" style="898" bestFit="1" customWidth="1"/>
    <col min="4376" max="4376" width="9" style="898"/>
    <col min="4377" max="4377" width="17.375" style="898" bestFit="1" customWidth="1"/>
    <col min="4378" max="4379" width="9" style="898"/>
    <col min="4380" max="4381" width="11.125" style="898" bestFit="1" customWidth="1"/>
    <col min="4382" max="4382" width="5.25" style="898" bestFit="1" customWidth="1"/>
    <col min="4383" max="4383" width="9" style="898"/>
    <col min="4384" max="4384" width="14.25" style="898" bestFit="1" customWidth="1"/>
    <col min="4385" max="4385" width="17.875" style="898" bestFit="1" customWidth="1"/>
    <col min="4386" max="4386" width="5.25" style="898" bestFit="1" customWidth="1"/>
    <col min="4387" max="4387" width="9" style="898"/>
    <col min="4388" max="4388" width="11" style="898" bestFit="1" customWidth="1"/>
    <col min="4389" max="4389" width="8.375" style="898" bestFit="1" customWidth="1"/>
    <col min="4390" max="4390" width="9.625" style="898" bestFit="1" customWidth="1"/>
    <col min="4391" max="4391" width="15.125" style="898" bestFit="1" customWidth="1"/>
    <col min="4392" max="4392" width="11.125" style="898" bestFit="1" customWidth="1"/>
    <col min="4393" max="4393" width="9.5" style="898" bestFit="1" customWidth="1"/>
    <col min="4394" max="4394" width="11" style="898" bestFit="1" customWidth="1"/>
    <col min="4395" max="4403" width="15.125" style="898" bestFit="1" customWidth="1"/>
    <col min="4404" max="4404" width="7.125" style="898" bestFit="1" customWidth="1"/>
    <col min="4405" max="4405" width="11" style="898" bestFit="1" customWidth="1"/>
    <col min="4406" max="4406" width="15.125" style="898" bestFit="1" customWidth="1"/>
    <col min="4407" max="4407" width="19.25" style="898" bestFit="1" customWidth="1"/>
    <col min="4408" max="4408" width="15.125" style="898" bestFit="1" customWidth="1"/>
    <col min="4409" max="4409" width="19.25" style="898" bestFit="1" customWidth="1"/>
    <col min="4410" max="4410" width="15.125" style="898" bestFit="1" customWidth="1"/>
    <col min="4411" max="4411" width="19.25" style="898" bestFit="1" customWidth="1"/>
    <col min="4412" max="4412" width="15.125" style="898" bestFit="1" customWidth="1"/>
    <col min="4413" max="4413" width="19.25" style="898" bestFit="1" customWidth="1"/>
    <col min="4414" max="4414" width="15.125" style="898" bestFit="1" customWidth="1"/>
    <col min="4415" max="4415" width="19.25" style="898" bestFit="1" customWidth="1"/>
    <col min="4416" max="4416" width="13" style="898" bestFit="1" customWidth="1"/>
    <col min="4417" max="4417" width="17.25" style="898" bestFit="1" customWidth="1"/>
    <col min="4418" max="4418" width="15.125" style="898" bestFit="1" customWidth="1"/>
    <col min="4419" max="4419" width="19.25" style="898" bestFit="1" customWidth="1"/>
    <col min="4420" max="4420" width="15.125" style="898" bestFit="1" customWidth="1"/>
    <col min="4421" max="4421" width="19.25" style="898" bestFit="1" customWidth="1"/>
    <col min="4422" max="4427" width="21.375" style="898" bestFit="1" customWidth="1"/>
    <col min="4428" max="4429" width="17.25" style="898" bestFit="1" customWidth="1"/>
    <col min="4430" max="4430" width="7.125" style="898" bestFit="1" customWidth="1"/>
    <col min="4431" max="4431" width="11" style="898" bestFit="1" customWidth="1"/>
    <col min="4432" max="4432" width="7.125" style="898" bestFit="1" customWidth="1"/>
    <col min="4433" max="4434" width="11" style="898" bestFit="1" customWidth="1"/>
    <col min="4435" max="4435" width="15.125" style="898" bestFit="1" customWidth="1"/>
    <col min="4436" max="4436" width="16.5" style="898" bestFit="1" customWidth="1"/>
    <col min="4437" max="4437" width="20.625" style="898" bestFit="1" customWidth="1"/>
    <col min="4438" max="4438" width="7.125" style="898" bestFit="1" customWidth="1"/>
    <col min="4439" max="4441" width="11" style="898" bestFit="1" customWidth="1"/>
    <col min="4442" max="4442" width="15.125" style="898" bestFit="1" customWidth="1"/>
    <col min="4443" max="4445" width="11" style="898" bestFit="1" customWidth="1"/>
    <col min="4446" max="4446" width="13" style="898" bestFit="1" customWidth="1"/>
    <col min="4447" max="4447" width="11" style="898" bestFit="1" customWidth="1"/>
    <col min="4448" max="4448" width="15.125" style="898" bestFit="1" customWidth="1"/>
    <col min="4449" max="4449" width="17.25" style="898" bestFit="1" customWidth="1"/>
    <col min="4450" max="4450" width="7.125" style="898" bestFit="1" customWidth="1"/>
    <col min="4451" max="4451" width="13" style="898" bestFit="1" customWidth="1"/>
    <col min="4452" max="4453" width="12.375" style="898" bestFit="1" customWidth="1"/>
    <col min="4454" max="4455" width="15.125" style="898" bestFit="1" customWidth="1"/>
    <col min="4456" max="4457" width="18.625" style="898" bestFit="1" customWidth="1"/>
    <col min="4458" max="4459" width="21.375" style="898" bestFit="1" customWidth="1"/>
    <col min="4460" max="4460" width="17.25" style="898" bestFit="1" customWidth="1"/>
    <col min="4461" max="4461" width="11" style="898" bestFit="1" customWidth="1"/>
    <col min="4462" max="4463" width="15.125" style="898" bestFit="1" customWidth="1"/>
    <col min="4464" max="4464" width="11" style="898" bestFit="1" customWidth="1"/>
    <col min="4465" max="4466" width="15.125" style="898" bestFit="1" customWidth="1"/>
    <col min="4467" max="4467" width="11.875" style="898" bestFit="1" customWidth="1"/>
    <col min="4468" max="4468" width="16.375" style="898" bestFit="1" customWidth="1"/>
    <col min="4469" max="4469" width="15.125" style="898" bestFit="1" customWidth="1"/>
    <col min="4470" max="4470" width="11" style="898" bestFit="1" customWidth="1"/>
    <col min="4471" max="4472" width="15.125" style="898" bestFit="1" customWidth="1"/>
    <col min="4473" max="4473" width="11" style="898" bestFit="1" customWidth="1"/>
    <col min="4474" max="4475" width="15.125" style="898" bestFit="1" customWidth="1"/>
    <col min="4476" max="4476" width="5.25" style="898" bestFit="1" customWidth="1"/>
    <col min="4477" max="4478" width="9" style="898"/>
    <col min="4479" max="4479" width="7.125" style="898" bestFit="1" customWidth="1"/>
    <col min="4480" max="4480" width="9" style="898"/>
    <col min="4481" max="4481" width="59.375" style="898" bestFit="1" customWidth="1"/>
    <col min="4482" max="4482" width="45.5" style="898" bestFit="1" customWidth="1"/>
    <col min="4483" max="4483" width="27.625" style="898" bestFit="1" customWidth="1"/>
    <col min="4484" max="4484" width="11" style="898" bestFit="1" customWidth="1"/>
    <col min="4485" max="4488" width="13" style="898" bestFit="1" customWidth="1"/>
    <col min="4489" max="4489" width="14.375" style="898" bestFit="1" customWidth="1"/>
    <col min="4490" max="4490" width="13" style="898" bestFit="1" customWidth="1"/>
    <col min="4491" max="4492" width="18.125" style="898" bestFit="1" customWidth="1"/>
    <col min="4493" max="4493" width="20.25" style="898" bestFit="1" customWidth="1"/>
    <col min="4494" max="4494" width="17.625" style="898" bestFit="1" customWidth="1"/>
    <col min="4495" max="4495" width="15.125" style="898" bestFit="1" customWidth="1"/>
    <col min="4496" max="4496" width="21.375" style="898" bestFit="1" customWidth="1"/>
    <col min="4497" max="4497" width="12.875" style="898" bestFit="1" customWidth="1"/>
    <col min="4498" max="4498" width="13" style="898" bestFit="1" customWidth="1"/>
    <col min="4499" max="4499" width="21.5" style="898" bestFit="1" customWidth="1"/>
    <col min="4500" max="4501" width="13.125" style="898" bestFit="1" customWidth="1"/>
    <col min="4502" max="4502" width="21.25" style="898" bestFit="1" customWidth="1"/>
    <col min="4503" max="4503" width="17.375" style="898" bestFit="1" customWidth="1"/>
    <col min="4504" max="4504" width="13.125" style="898" bestFit="1" customWidth="1"/>
    <col min="4505" max="4505" width="15.125" style="898" bestFit="1" customWidth="1"/>
    <col min="4506" max="4506" width="25.25" style="898" bestFit="1" customWidth="1"/>
    <col min="4507" max="4507" width="18.875" style="898" bestFit="1" customWidth="1"/>
    <col min="4508" max="4508" width="28" style="898" bestFit="1" customWidth="1"/>
    <col min="4509" max="4509" width="26.75" style="898" bestFit="1" customWidth="1"/>
    <col min="4510" max="4510" width="28" style="898" bestFit="1" customWidth="1"/>
    <col min="4511" max="4511" width="25.25" style="898" bestFit="1" customWidth="1"/>
    <col min="4512" max="4512" width="29.625" style="898" bestFit="1" customWidth="1"/>
    <col min="4513" max="4513" width="25.25" style="898" bestFit="1" customWidth="1"/>
    <col min="4514" max="4514" width="29.625" style="898" bestFit="1" customWidth="1"/>
    <col min="4515" max="4515" width="25.25" style="898" bestFit="1" customWidth="1"/>
    <col min="4516" max="4517" width="18.875" style="898" bestFit="1" customWidth="1"/>
    <col min="4518" max="4518" width="21" style="898" bestFit="1" customWidth="1"/>
    <col min="4519" max="4519" width="20.875" style="898" bestFit="1" customWidth="1"/>
    <col min="4520" max="4520" width="12.625" style="898" bestFit="1" customWidth="1"/>
    <col min="4521" max="4521" width="15.125" style="898" bestFit="1" customWidth="1"/>
    <col min="4522" max="4522" width="7.125" style="898" bestFit="1" customWidth="1"/>
    <col min="4523" max="4523" width="19.25" style="898" bestFit="1" customWidth="1"/>
    <col min="4524" max="4526" width="15.125" style="898" bestFit="1" customWidth="1"/>
    <col min="4527" max="4527" width="17.25" style="898" bestFit="1" customWidth="1"/>
    <col min="4528" max="4530" width="15.125" style="898" bestFit="1" customWidth="1"/>
    <col min="4531" max="4532" width="17.25" style="898" bestFit="1" customWidth="1"/>
    <col min="4533" max="4533" width="15.125" style="898" bestFit="1" customWidth="1"/>
    <col min="4534" max="4535" width="17.25" style="898" bestFit="1" customWidth="1"/>
    <col min="4536" max="4536" width="15.125" style="898" bestFit="1" customWidth="1"/>
    <col min="4537" max="4538" width="17.25" style="898" bestFit="1" customWidth="1"/>
    <col min="4539" max="4539" width="19.25" style="898" bestFit="1" customWidth="1"/>
    <col min="4540" max="4541" width="21.375" style="898" bestFit="1" customWidth="1"/>
    <col min="4542" max="4542" width="23.5" style="898" bestFit="1" customWidth="1"/>
    <col min="4543" max="4543" width="21.375" style="898" bestFit="1" customWidth="1"/>
    <col min="4544" max="4544" width="19.25" style="898" bestFit="1" customWidth="1"/>
    <col min="4545" max="4546" width="21.375" style="898" bestFit="1" customWidth="1"/>
    <col min="4547" max="4547" width="23.5" style="898" bestFit="1" customWidth="1"/>
    <col min="4548" max="4548" width="21.375" style="898" bestFit="1" customWidth="1"/>
    <col min="4549" max="4549" width="17.25" style="898" bestFit="1" customWidth="1"/>
    <col min="4550" max="4552" width="19.25" style="898" bestFit="1" customWidth="1"/>
    <col min="4553" max="4553" width="18.375" style="898" bestFit="1" customWidth="1"/>
    <col min="4554" max="4555" width="20.375" style="898" bestFit="1" customWidth="1"/>
    <col min="4556" max="4556" width="13" style="898" bestFit="1" customWidth="1"/>
    <col min="4557" max="4558" width="19.25" style="898" bestFit="1" customWidth="1"/>
    <col min="4559" max="4560" width="17.25" style="898" bestFit="1" customWidth="1"/>
    <col min="4561" max="4563" width="19.25" style="898" bestFit="1" customWidth="1"/>
    <col min="4564" max="4565" width="21.375" style="898" bestFit="1" customWidth="1"/>
    <col min="4566" max="4566" width="19.25" style="898" bestFit="1" customWidth="1"/>
    <col min="4567" max="4568" width="21.375" style="898" bestFit="1" customWidth="1"/>
    <col min="4569" max="4569" width="23.5" style="898" bestFit="1" customWidth="1"/>
    <col min="4570" max="4571" width="21.375" style="898" bestFit="1" customWidth="1"/>
    <col min="4572" max="4574" width="23.5" style="898" bestFit="1" customWidth="1"/>
    <col min="4575" max="4576" width="25.5" style="898" bestFit="1" customWidth="1"/>
    <col min="4577" max="4577" width="23.5" style="898" bestFit="1" customWidth="1"/>
    <col min="4578" max="4579" width="25.5" style="898" bestFit="1" customWidth="1"/>
    <col min="4580" max="4580" width="27.625" style="898" bestFit="1" customWidth="1"/>
    <col min="4581" max="4581" width="25.5" style="898" bestFit="1" customWidth="1"/>
    <col min="4582" max="4582" width="22.75" style="898" bestFit="1" customWidth="1"/>
    <col min="4583" max="4583" width="26.875" style="898" bestFit="1" customWidth="1"/>
    <col min="4584" max="4585" width="19.25" style="898" bestFit="1" customWidth="1"/>
    <col min="4586" max="4586" width="25.5" style="898" bestFit="1" customWidth="1"/>
    <col min="4587" max="4588" width="21.375" style="898" bestFit="1" customWidth="1"/>
    <col min="4589" max="4589" width="27.625" style="898" bestFit="1" customWidth="1"/>
    <col min="4590" max="4590" width="8.375" style="898" bestFit="1" customWidth="1"/>
    <col min="4591" max="4593" width="16.75" style="898" bestFit="1" customWidth="1"/>
    <col min="4594" max="4594" width="18.875" style="898" bestFit="1" customWidth="1"/>
    <col min="4595" max="4595" width="23.5" style="898" bestFit="1" customWidth="1"/>
    <col min="4596" max="4596" width="25.5" style="898" bestFit="1" customWidth="1"/>
    <col min="4597" max="4598" width="8.375" style="898" bestFit="1" customWidth="1"/>
    <col min="4599" max="4599" width="10.25" style="898" bestFit="1" customWidth="1"/>
    <col min="4600" max="4600" width="13.75" style="898" bestFit="1" customWidth="1"/>
    <col min="4601" max="4601" width="15.125" style="898" bestFit="1" customWidth="1"/>
    <col min="4602" max="4604" width="21.5" style="898" bestFit="1" customWidth="1"/>
    <col min="4605" max="4606" width="19.25" style="898" bestFit="1" customWidth="1"/>
    <col min="4607" max="4607" width="6.625" style="898" bestFit="1" customWidth="1"/>
    <col min="4608" max="4608" width="9" style="898"/>
    <col min="4609" max="4609" width="15.125" style="898" bestFit="1" customWidth="1"/>
    <col min="4610" max="4610" width="13" style="898" bestFit="1" customWidth="1"/>
    <col min="4611" max="4613" width="9" style="898"/>
    <col min="4614" max="4614" width="13" style="898" bestFit="1" customWidth="1"/>
    <col min="4615" max="4615" width="15" style="898" customWidth="1"/>
    <col min="4616" max="4616" width="13" style="898" bestFit="1" customWidth="1"/>
    <col min="4617" max="4617" width="9" style="898"/>
    <col min="4618" max="4620" width="12.375" style="898" bestFit="1" customWidth="1"/>
    <col min="4621" max="4621" width="11" style="898" bestFit="1" customWidth="1"/>
    <col min="4622" max="4622" width="20.375" style="898" bestFit="1" customWidth="1"/>
    <col min="4623" max="4624" width="27.75" style="898" bestFit="1" customWidth="1"/>
    <col min="4625" max="4626" width="19.375" style="898" bestFit="1" customWidth="1"/>
    <col min="4627" max="4627" width="17.25" style="898" bestFit="1" customWidth="1"/>
    <col min="4628" max="4628" width="19.375" style="898" bestFit="1" customWidth="1"/>
    <col min="4629" max="4630" width="9" style="898"/>
    <col min="4631" max="4631" width="17.375" style="898" bestFit="1" customWidth="1"/>
    <col min="4632" max="4632" width="9" style="898"/>
    <col min="4633" max="4633" width="17.375" style="898" bestFit="1" customWidth="1"/>
    <col min="4634" max="4635" width="9" style="898"/>
    <col min="4636" max="4637" width="11.125" style="898" bestFit="1" customWidth="1"/>
    <col min="4638" max="4638" width="5.25" style="898" bestFit="1" customWidth="1"/>
    <col min="4639" max="4639" width="9" style="898"/>
    <col min="4640" max="4640" width="14.25" style="898" bestFit="1" customWidth="1"/>
    <col min="4641" max="4641" width="17.875" style="898" bestFit="1" customWidth="1"/>
    <col min="4642" max="4642" width="5.25" style="898" bestFit="1" customWidth="1"/>
    <col min="4643" max="4643" width="9" style="898"/>
    <col min="4644" max="4644" width="11" style="898" bestFit="1" customWidth="1"/>
    <col min="4645" max="4645" width="8.375" style="898" bestFit="1" customWidth="1"/>
    <col min="4646" max="4646" width="9.625" style="898" bestFit="1" customWidth="1"/>
    <col min="4647" max="4647" width="15.125" style="898" bestFit="1" customWidth="1"/>
    <col min="4648" max="4648" width="11.125" style="898" bestFit="1" customWidth="1"/>
    <col min="4649" max="4649" width="9.5" style="898" bestFit="1" customWidth="1"/>
    <col min="4650" max="4650" width="11" style="898" bestFit="1" customWidth="1"/>
    <col min="4651" max="4659" width="15.125" style="898" bestFit="1" customWidth="1"/>
    <col min="4660" max="4660" width="7.125" style="898" bestFit="1" customWidth="1"/>
    <col min="4661" max="4661" width="11" style="898" bestFit="1" customWidth="1"/>
    <col min="4662" max="4662" width="15.125" style="898" bestFit="1" customWidth="1"/>
    <col min="4663" max="4663" width="19.25" style="898" bestFit="1" customWidth="1"/>
    <col min="4664" max="4664" width="15.125" style="898" bestFit="1" customWidth="1"/>
    <col min="4665" max="4665" width="19.25" style="898" bestFit="1" customWidth="1"/>
    <col min="4666" max="4666" width="15.125" style="898" bestFit="1" customWidth="1"/>
    <col min="4667" max="4667" width="19.25" style="898" bestFit="1" customWidth="1"/>
    <col min="4668" max="4668" width="15.125" style="898" bestFit="1" customWidth="1"/>
    <col min="4669" max="4669" width="19.25" style="898" bestFit="1" customWidth="1"/>
    <col min="4670" max="4670" width="15.125" style="898" bestFit="1" customWidth="1"/>
    <col min="4671" max="4671" width="19.25" style="898" bestFit="1" customWidth="1"/>
    <col min="4672" max="4672" width="13" style="898" bestFit="1" customWidth="1"/>
    <col min="4673" max="4673" width="17.25" style="898" bestFit="1" customWidth="1"/>
    <col min="4674" max="4674" width="15.125" style="898" bestFit="1" customWidth="1"/>
    <col min="4675" max="4675" width="19.25" style="898" bestFit="1" customWidth="1"/>
    <col min="4676" max="4676" width="15.125" style="898" bestFit="1" customWidth="1"/>
    <col min="4677" max="4677" width="19.25" style="898" bestFit="1" customWidth="1"/>
    <col min="4678" max="4683" width="21.375" style="898" bestFit="1" customWidth="1"/>
    <col min="4684" max="4685" width="17.25" style="898" bestFit="1" customWidth="1"/>
    <col min="4686" max="4686" width="7.125" style="898" bestFit="1" customWidth="1"/>
    <col min="4687" max="4687" width="11" style="898" bestFit="1" customWidth="1"/>
    <col min="4688" max="4688" width="7.125" style="898" bestFit="1" customWidth="1"/>
    <col min="4689" max="4690" width="11" style="898" bestFit="1" customWidth="1"/>
    <col min="4691" max="4691" width="15.125" style="898" bestFit="1" customWidth="1"/>
    <col min="4692" max="4692" width="16.5" style="898" bestFit="1" customWidth="1"/>
    <col min="4693" max="4693" width="20.625" style="898" bestFit="1" customWidth="1"/>
    <col min="4694" max="4694" width="7.125" style="898" bestFit="1" customWidth="1"/>
    <col min="4695" max="4697" width="11" style="898" bestFit="1" customWidth="1"/>
    <col min="4698" max="4698" width="15.125" style="898" bestFit="1" customWidth="1"/>
    <col min="4699" max="4701" width="11" style="898" bestFit="1" customWidth="1"/>
    <col min="4702" max="4702" width="13" style="898" bestFit="1" customWidth="1"/>
    <col min="4703" max="4703" width="11" style="898" bestFit="1" customWidth="1"/>
    <col min="4704" max="4704" width="15.125" style="898" bestFit="1" customWidth="1"/>
    <col min="4705" max="4705" width="17.25" style="898" bestFit="1" customWidth="1"/>
    <col min="4706" max="4706" width="7.125" style="898" bestFit="1" customWidth="1"/>
    <col min="4707" max="4707" width="13" style="898" bestFit="1" customWidth="1"/>
    <col min="4708" max="4709" width="12.375" style="898" bestFit="1" customWidth="1"/>
    <col min="4710" max="4711" width="15.125" style="898" bestFit="1" customWidth="1"/>
    <col min="4712" max="4713" width="18.625" style="898" bestFit="1" customWidth="1"/>
    <col min="4714" max="4715" width="21.375" style="898" bestFit="1" customWidth="1"/>
    <col min="4716" max="4716" width="17.25" style="898" bestFit="1" customWidth="1"/>
    <col min="4717" max="4717" width="11" style="898" bestFit="1" customWidth="1"/>
    <col min="4718" max="4719" width="15.125" style="898" bestFit="1" customWidth="1"/>
    <col min="4720" max="4720" width="11" style="898" bestFit="1" customWidth="1"/>
    <col min="4721" max="4722" width="15.125" style="898" bestFit="1" customWidth="1"/>
    <col min="4723" max="4723" width="11.875" style="898" bestFit="1" customWidth="1"/>
    <col min="4724" max="4724" width="16.375" style="898" bestFit="1" customWidth="1"/>
    <col min="4725" max="4725" width="15.125" style="898" bestFit="1" customWidth="1"/>
    <col min="4726" max="4726" width="11" style="898" bestFit="1" customWidth="1"/>
    <col min="4727" max="4728" width="15.125" style="898" bestFit="1" customWidth="1"/>
    <col min="4729" max="4729" width="11" style="898" bestFit="1" customWidth="1"/>
    <col min="4730" max="4731" width="15.125" style="898" bestFit="1" customWidth="1"/>
    <col min="4732" max="4732" width="5.25" style="898" bestFit="1" customWidth="1"/>
    <col min="4733" max="4734" width="9" style="898"/>
    <col min="4735" max="4735" width="7.125" style="898" bestFit="1" customWidth="1"/>
    <col min="4736" max="4736" width="9" style="898"/>
    <col min="4737" max="4737" width="59.375" style="898" bestFit="1" customWidth="1"/>
    <col min="4738" max="4738" width="45.5" style="898" bestFit="1" customWidth="1"/>
    <col min="4739" max="4739" width="27.625" style="898" bestFit="1" customWidth="1"/>
    <col min="4740" max="4740" width="11" style="898" bestFit="1" customWidth="1"/>
    <col min="4741" max="4744" width="13" style="898" bestFit="1" customWidth="1"/>
    <col min="4745" max="4745" width="14.375" style="898" bestFit="1" customWidth="1"/>
    <col min="4746" max="4746" width="13" style="898" bestFit="1" customWidth="1"/>
    <col min="4747" max="4748" width="18.125" style="898" bestFit="1" customWidth="1"/>
    <col min="4749" max="4749" width="20.25" style="898" bestFit="1" customWidth="1"/>
    <col min="4750" max="4750" width="17.625" style="898" bestFit="1" customWidth="1"/>
    <col min="4751" max="4751" width="15.125" style="898" bestFit="1" customWidth="1"/>
    <col min="4752" max="4752" width="21.375" style="898" bestFit="1" customWidth="1"/>
    <col min="4753" max="4753" width="12.875" style="898" bestFit="1" customWidth="1"/>
    <col min="4754" max="4754" width="13" style="898" bestFit="1" customWidth="1"/>
    <col min="4755" max="4755" width="21.5" style="898" bestFit="1" customWidth="1"/>
    <col min="4756" max="4757" width="13.125" style="898" bestFit="1" customWidth="1"/>
    <col min="4758" max="4758" width="21.25" style="898" bestFit="1" customWidth="1"/>
    <col min="4759" max="4759" width="17.375" style="898" bestFit="1" customWidth="1"/>
    <col min="4760" max="4760" width="13.125" style="898" bestFit="1" customWidth="1"/>
    <col min="4761" max="4761" width="15.125" style="898" bestFit="1" customWidth="1"/>
    <col min="4762" max="4762" width="25.25" style="898" bestFit="1" customWidth="1"/>
    <col min="4763" max="4763" width="18.875" style="898" bestFit="1" customWidth="1"/>
    <col min="4764" max="4764" width="28" style="898" bestFit="1" customWidth="1"/>
    <col min="4765" max="4765" width="26.75" style="898" bestFit="1" customWidth="1"/>
    <col min="4766" max="4766" width="28" style="898" bestFit="1" customWidth="1"/>
    <col min="4767" max="4767" width="25.25" style="898" bestFit="1" customWidth="1"/>
    <col min="4768" max="4768" width="29.625" style="898" bestFit="1" customWidth="1"/>
    <col min="4769" max="4769" width="25.25" style="898" bestFit="1" customWidth="1"/>
    <col min="4770" max="4770" width="29.625" style="898" bestFit="1" customWidth="1"/>
    <col min="4771" max="4771" width="25.25" style="898" bestFit="1" customWidth="1"/>
    <col min="4772" max="4773" width="18.875" style="898" bestFit="1" customWidth="1"/>
    <col min="4774" max="4774" width="21" style="898" bestFit="1" customWidth="1"/>
    <col min="4775" max="4775" width="20.875" style="898" bestFit="1" customWidth="1"/>
    <col min="4776" max="4776" width="12.625" style="898" bestFit="1" customWidth="1"/>
    <col min="4777" max="4777" width="15.125" style="898" bestFit="1" customWidth="1"/>
    <col min="4778" max="4778" width="7.125" style="898" bestFit="1" customWidth="1"/>
    <col min="4779" max="4779" width="19.25" style="898" bestFit="1" customWidth="1"/>
    <col min="4780" max="4782" width="15.125" style="898" bestFit="1" customWidth="1"/>
    <col min="4783" max="4783" width="17.25" style="898" bestFit="1" customWidth="1"/>
    <col min="4784" max="4786" width="15.125" style="898" bestFit="1" customWidth="1"/>
    <col min="4787" max="4788" width="17.25" style="898" bestFit="1" customWidth="1"/>
    <col min="4789" max="4789" width="15.125" style="898" bestFit="1" customWidth="1"/>
    <col min="4790" max="4791" width="17.25" style="898" bestFit="1" customWidth="1"/>
    <col min="4792" max="4792" width="15.125" style="898" bestFit="1" customWidth="1"/>
    <col min="4793" max="4794" width="17.25" style="898" bestFit="1" customWidth="1"/>
    <col min="4795" max="4795" width="19.25" style="898" bestFit="1" customWidth="1"/>
    <col min="4796" max="4797" width="21.375" style="898" bestFit="1" customWidth="1"/>
    <col min="4798" max="4798" width="23.5" style="898" bestFit="1" customWidth="1"/>
    <col min="4799" max="4799" width="21.375" style="898" bestFit="1" customWidth="1"/>
    <col min="4800" max="4800" width="19.25" style="898" bestFit="1" customWidth="1"/>
    <col min="4801" max="4802" width="21.375" style="898" bestFit="1" customWidth="1"/>
    <col min="4803" max="4803" width="23.5" style="898" bestFit="1" customWidth="1"/>
    <col min="4804" max="4804" width="21.375" style="898" bestFit="1" customWidth="1"/>
    <col min="4805" max="4805" width="17.25" style="898" bestFit="1" customWidth="1"/>
    <col min="4806" max="4808" width="19.25" style="898" bestFit="1" customWidth="1"/>
    <col min="4809" max="4809" width="18.375" style="898" bestFit="1" customWidth="1"/>
    <col min="4810" max="4811" width="20.375" style="898" bestFit="1" customWidth="1"/>
    <col min="4812" max="4812" width="13" style="898" bestFit="1" customWidth="1"/>
    <col min="4813" max="4814" width="19.25" style="898" bestFit="1" customWidth="1"/>
    <col min="4815" max="4816" width="17.25" style="898" bestFit="1" customWidth="1"/>
    <col min="4817" max="4819" width="19.25" style="898" bestFit="1" customWidth="1"/>
    <col min="4820" max="4821" width="21.375" style="898" bestFit="1" customWidth="1"/>
    <col min="4822" max="4822" width="19.25" style="898" bestFit="1" customWidth="1"/>
    <col min="4823" max="4824" width="21.375" style="898" bestFit="1" customWidth="1"/>
    <col min="4825" max="4825" width="23.5" style="898" bestFit="1" customWidth="1"/>
    <col min="4826" max="4827" width="21.375" style="898" bestFit="1" customWidth="1"/>
    <col min="4828" max="4830" width="23.5" style="898" bestFit="1" customWidth="1"/>
    <col min="4831" max="4832" width="25.5" style="898" bestFit="1" customWidth="1"/>
    <col min="4833" max="4833" width="23.5" style="898" bestFit="1" customWidth="1"/>
    <col min="4834" max="4835" width="25.5" style="898" bestFit="1" customWidth="1"/>
    <col min="4836" max="4836" width="27.625" style="898" bestFit="1" customWidth="1"/>
    <col min="4837" max="4837" width="25.5" style="898" bestFit="1" customWidth="1"/>
    <col min="4838" max="4838" width="22.75" style="898" bestFit="1" customWidth="1"/>
    <col min="4839" max="4839" width="26.875" style="898" bestFit="1" customWidth="1"/>
    <col min="4840" max="4841" width="19.25" style="898" bestFit="1" customWidth="1"/>
    <col min="4842" max="4842" width="25.5" style="898" bestFit="1" customWidth="1"/>
    <col min="4843" max="4844" width="21.375" style="898" bestFit="1" customWidth="1"/>
    <col min="4845" max="4845" width="27.625" style="898" bestFit="1" customWidth="1"/>
    <col min="4846" max="4846" width="8.375" style="898" bestFit="1" customWidth="1"/>
    <col min="4847" max="4849" width="16.75" style="898" bestFit="1" customWidth="1"/>
    <col min="4850" max="4850" width="18.875" style="898" bestFit="1" customWidth="1"/>
    <col min="4851" max="4851" width="23.5" style="898" bestFit="1" customWidth="1"/>
    <col min="4852" max="4852" width="25.5" style="898" bestFit="1" customWidth="1"/>
    <col min="4853" max="4854" width="8.375" style="898" bestFit="1" customWidth="1"/>
    <col min="4855" max="4855" width="10.25" style="898" bestFit="1" customWidth="1"/>
    <col min="4856" max="4856" width="13.75" style="898" bestFit="1" customWidth="1"/>
    <col min="4857" max="4857" width="15.125" style="898" bestFit="1" customWidth="1"/>
    <col min="4858" max="4860" width="21.5" style="898" bestFit="1" customWidth="1"/>
    <col min="4861" max="4862" width="19.25" style="898" bestFit="1" customWidth="1"/>
    <col min="4863" max="4863" width="6.625" style="898" bestFit="1" customWidth="1"/>
    <col min="4864" max="4864" width="9" style="898"/>
    <col min="4865" max="4865" width="15.125" style="898" bestFit="1" customWidth="1"/>
    <col min="4866" max="4866" width="13" style="898" bestFit="1" customWidth="1"/>
    <col min="4867" max="4869" width="9" style="898"/>
    <col min="4870" max="4870" width="13" style="898" bestFit="1" customWidth="1"/>
    <col min="4871" max="4871" width="15" style="898" customWidth="1"/>
    <col min="4872" max="4872" width="13" style="898" bestFit="1" customWidth="1"/>
    <col min="4873" max="4873" width="9" style="898"/>
    <col min="4874" max="4876" width="12.375" style="898" bestFit="1" customWidth="1"/>
    <col min="4877" max="4877" width="11" style="898" bestFit="1" customWidth="1"/>
    <col min="4878" max="4878" width="20.375" style="898" bestFit="1" customWidth="1"/>
    <col min="4879" max="4880" width="27.75" style="898" bestFit="1" customWidth="1"/>
    <col min="4881" max="4882" width="19.375" style="898" bestFit="1" customWidth="1"/>
    <col min="4883" max="4883" width="17.25" style="898" bestFit="1" customWidth="1"/>
    <col min="4884" max="4884" width="19.375" style="898" bestFit="1" customWidth="1"/>
    <col min="4885" max="4886" width="9" style="898"/>
    <col min="4887" max="4887" width="17.375" style="898" bestFit="1" customWidth="1"/>
    <col min="4888" max="4888" width="9" style="898"/>
    <col min="4889" max="4889" width="17.375" style="898" bestFit="1" customWidth="1"/>
    <col min="4890" max="4891" width="9" style="898"/>
    <col min="4892" max="4893" width="11.125" style="898" bestFit="1" customWidth="1"/>
    <col min="4894" max="4894" width="5.25" style="898" bestFit="1" customWidth="1"/>
    <col min="4895" max="4895" width="9" style="898"/>
    <col min="4896" max="4896" width="14.25" style="898" bestFit="1" customWidth="1"/>
    <col min="4897" max="4897" width="17.875" style="898" bestFit="1" customWidth="1"/>
    <col min="4898" max="4898" width="5.25" style="898" bestFit="1" customWidth="1"/>
    <col min="4899" max="4899" width="9" style="898"/>
    <col min="4900" max="4900" width="11" style="898" bestFit="1" customWidth="1"/>
    <col min="4901" max="4901" width="8.375" style="898" bestFit="1" customWidth="1"/>
    <col min="4902" max="4902" width="9.625" style="898" bestFit="1" customWidth="1"/>
    <col min="4903" max="4903" width="15.125" style="898" bestFit="1" customWidth="1"/>
    <col min="4904" max="4904" width="11.125" style="898" bestFit="1" customWidth="1"/>
    <col min="4905" max="4905" width="9.5" style="898" bestFit="1" customWidth="1"/>
    <col min="4906" max="4906" width="11" style="898" bestFit="1" customWidth="1"/>
    <col min="4907" max="4915" width="15.125" style="898" bestFit="1" customWidth="1"/>
    <col min="4916" max="4916" width="7.125" style="898" bestFit="1" customWidth="1"/>
    <col min="4917" max="4917" width="11" style="898" bestFit="1" customWidth="1"/>
    <col min="4918" max="4918" width="15.125" style="898" bestFit="1" customWidth="1"/>
    <col min="4919" max="4919" width="19.25" style="898" bestFit="1" customWidth="1"/>
    <col min="4920" max="4920" width="15.125" style="898" bestFit="1" customWidth="1"/>
    <col min="4921" max="4921" width="19.25" style="898" bestFit="1" customWidth="1"/>
    <col min="4922" max="4922" width="15.125" style="898" bestFit="1" customWidth="1"/>
    <col min="4923" max="4923" width="19.25" style="898" bestFit="1" customWidth="1"/>
    <col min="4924" max="4924" width="15.125" style="898" bestFit="1" customWidth="1"/>
    <col min="4925" max="4925" width="19.25" style="898" bestFit="1" customWidth="1"/>
    <col min="4926" max="4926" width="15.125" style="898" bestFit="1" customWidth="1"/>
    <col min="4927" max="4927" width="19.25" style="898" bestFit="1" customWidth="1"/>
    <col min="4928" max="4928" width="13" style="898" bestFit="1" customWidth="1"/>
    <col min="4929" max="4929" width="17.25" style="898" bestFit="1" customWidth="1"/>
    <col min="4930" max="4930" width="15.125" style="898" bestFit="1" customWidth="1"/>
    <col min="4931" max="4931" width="19.25" style="898" bestFit="1" customWidth="1"/>
    <col min="4932" max="4932" width="15.125" style="898" bestFit="1" customWidth="1"/>
    <col min="4933" max="4933" width="19.25" style="898" bestFit="1" customWidth="1"/>
    <col min="4934" max="4939" width="21.375" style="898" bestFit="1" customWidth="1"/>
    <col min="4940" max="4941" width="17.25" style="898" bestFit="1" customWidth="1"/>
    <col min="4942" max="4942" width="7.125" style="898" bestFit="1" customWidth="1"/>
    <col min="4943" max="4943" width="11" style="898" bestFit="1" customWidth="1"/>
    <col min="4944" max="4944" width="7.125" style="898" bestFit="1" customWidth="1"/>
    <col min="4945" max="4946" width="11" style="898" bestFit="1" customWidth="1"/>
    <col min="4947" max="4947" width="15.125" style="898" bestFit="1" customWidth="1"/>
    <col min="4948" max="4948" width="16.5" style="898" bestFit="1" customWidth="1"/>
    <col min="4949" max="4949" width="20.625" style="898" bestFit="1" customWidth="1"/>
    <col min="4950" max="4950" width="7.125" style="898" bestFit="1" customWidth="1"/>
    <col min="4951" max="4953" width="11" style="898" bestFit="1" customWidth="1"/>
    <col min="4954" max="4954" width="15.125" style="898" bestFit="1" customWidth="1"/>
    <col min="4955" max="4957" width="11" style="898" bestFit="1" customWidth="1"/>
    <col min="4958" max="4958" width="13" style="898" bestFit="1" customWidth="1"/>
    <col min="4959" max="4959" width="11" style="898" bestFit="1" customWidth="1"/>
    <col min="4960" max="4960" width="15.125" style="898" bestFit="1" customWidth="1"/>
    <col min="4961" max="4961" width="17.25" style="898" bestFit="1" customWidth="1"/>
    <col min="4962" max="4962" width="7.125" style="898" bestFit="1" customWidth="1"/>
    <col min="4963" max="4963" width="13" style="898" bestFit="1" customWidth="1"/>
    <col min="4964" max="4965" width="12.375" style="898" bestFit="1" customWidth="1"/>
    <col min="4966" max="4967" width="15.125" style="898" bestFit="1" customWidth="1"/>
    <col min="4968" max="4969" width="18.625" style="898" bestFit="1" customWidth="1"/>
    <col min="4970" max="4971" width="21.375" style="898" bestFit="1" customWidth="1"/>
    <col min="4972" max="4972" width="17.25" style="898" bestFit="1" customWidth="1"/>
    <col min="4973" max="4973" width="11" style="898" bestFit="1" customWidth="1"/>
    <col min="4974" max="4975" width="15.125" style="898" bestFit="1" customWidth="1"/>
    <col min="4976" max="4976" width="11" style="898" bestFit="1" customWidth="1"/>
    <col min="4977" max="4978" width="15.125" style="898" bestFit="1" customWidth="1"/>
    <col min="4979" max="4979" width="11.875" style="898" bestFit="1" customWidth="1"/>
    <col min="4980" max="4980" width="16.375" style="898" bestFit="1" customWidth="1"/>
    <col min="4981" max="4981" width="15.125" style="898" bestFit="1" customWidth="1"/>
    <col min="4982" max="4982" width="11" style="898" bestFit="1" customWidth="1"/>
    <col min="4983" max="4984" width="15.125" style="898" bestFit="1" customWidth="1"/>
    <col min="4985" max="4985" width="11" style="898" bestFit="1" customWidth="1"/>
    <col min="4986" max="4987" width="15.125" style="898" bestFit="1" customWidth="1"/>
    <col min="4988" max="4988" width="5.25" style="898" bestFit="1" customWidth="1"/>
    <col min="4989" max="4990" width="9" style="898"/>
    <col min="4991" max="4991" width="7.125" style="898" bestFit="1" customWidth="1"/>
    <col min="4992" max="4992" width="9" style="898"/>
    <col min="4993" max="4993" width="59.375" style="898" bestFit="1" customWidth="1"/>
    <col min="4994" max="4994" width="45.5" style="898" bestFit="1" customWidth="1"/>
    <col min="4995" max="4995" width="27.625" style="898" bestFit="1" customWidth="1"/>
    <col min="4996" max="4996" width="11" style="898" bestFit="1" customWidth="1"/>
    <col min="4997" max="5000" width="13" style="898" bestFit="1" customWidth="1"/>
    <col min="5001" max="5001" width="14.375" style="898" bestFit="1" customWidth="1"/>
    <col min="5002" max="5002" width="13" style="898" bestFit="1" customWidth="1"/>
    <col min="5003" max="5004" width="18.125" style="898" bestFit="1" customWidth="1"/>
    <col min="5005" max="5005" width="20.25" style="898" bestFit="1" customWidth="1"/>
    <col min="5006" max="5006" width="17.625" style="898" bestFit="1" customWidth="1"/>
    <col min="5007" max="5007" width="15.125" style="898" bestFit="1" customWidth="1"/>
    <col min="5008" max="5008" width="21.375" style="898" bestFit="1" customWidth="1"/>
    <col min="5009" max="5009" width="12.875" style="898" bestFit="1" customWidth="1"/>
    <col min="5010" max="5010" width="13" style="898" bestFit="1" customWidth="1"/>
    <col min="5011" max="5011" width="21.5" style="898" bestFit="1" customWidth="1"/>
    <col min="5012" max="5013" width="13.125" style="898" bestFit="1" customWidth="1"/>
    <col min="5014" max="5014" width="21.25" style="898" bestFit="1" customWidth="1"/>
    <col min="5015" max="5015" width="17.375" style="898" bestFit="1" customWidth="1"/>
    <col min="5016" max="5016" width="13.125" style="898" bestFit="1" customWidth="1"/>
    <col min="5017" max="5017" width="15.125" style="898" bestFit="1" customWidth="1"/>
    <col min="5018" max="5018" width="25.25" style="898" bestFit="1" customWidth="1"/>
    <col min="5019" max="5019" width="18.875" style="898" bestFit="1" customWidth="1"/>
    <col min="5020" max="5020" width="28" style="898" bestFit="1" customWidth="1"/>
    <col min="5021" max="5021" width="26.75" style="898" bestFit="1" customWidth="1"/>
    <col min="5022" max="5022" width="28" style="898" bestFit="1" customWidth="1"/>
    <col min="5023" max="5023" width="25.25" style="898" bestFit="1" customWidth="1"/>
    <col min="5024" max="5024" width="29.625" style="898" bestFit="1" customWidth="1"/>
    <col min="5025" max="5025" width="25.25" style="898" bestFit="1" customWidth="1"/>
    <col min="5026" max="5026" width="29.625" style="898" bestFit="1" customWidth="1"/>
    <col min="5027" max="5027" width="25.25" style="898" bestFit="1" customWidth="1"/>
    <col min="5028" max="5029" width="18.875" style="898" bestFit="1" customWidth="1"/>
    <col min="5030" max="5030" width="21" style="898" bestFit="1" customWidth="1"/>
    <col min="5031" max="5031" width="20.875" style="898" bestFit="1" customWidth="1"/>
    <col min="5032" max="5032" width="12.625" style="898" bestFit="1" customWidth="1"/>
    <col min="5033" max="5033" width="15.125" style="898" bestFit="1" customWidth="1"/>
    <col min="5034" max="5034" width="7.125" style="898" bestFit="1" customWidth="1"/>
    <col min="5035" max="5035" width="19.25" style="898" bestFit="1" customWidth="1"/>
    <col min="5036" max="5038" width="15.125" style="898" bestFit="1" customWidth="1"/>
    <col min="5039" max="5039" width="17.25" style="898" bestFit="1" customWidth="1"/>
    <col min="5040" max="5042" width="15.125" style="898" bestFit="1" customWidth="1"/>
    <col min="5043" max="5044" width="17.25" style="898" bestFit="1" customWidth="1"/>
    <col min="5045" max="5045" width="15.125" style="898" bestFit="1" customWidth="1"/>
    <col min="5046" max="5047" width="17.25" style="898" bestFit="1" customWidth="1"/>
    <col min="5048" max="5048" width="15.125" style="898" bestFit="1" customWidth="1"/>
    <col min="5049" max="5050" width="17.25" style="898" bestFit="1" customWidth="1"/>
    <col min="5051" max="5051" width="19.25" style="898" bestFit="1" customWidth="1"/>
    <col min="5052" max="5053" width="21.375" style="898" bestFit="1" customWidth="1"/>
    <col min="5054" max="5054" width="23.5" style="898" bestFit="1" customWidth="1"/>
    <col min="5055" max="5055" width="21.375" style="898" bestFit="1" customWidth="1"/>
    <col min="5056" max="5056" width="19.25" style="898" bestFit="1" customWidth="1"/>
    <col min="5057" max="5058" width="21.375" style="898" bestFit="1" customWidth="1"/>
    <col min="5059" max="5059" width="23.5" style="898" bestFit="1" customWidth="1"/>
    <col min="5060" max="5060" width="21.375" style="898" bestFit="1" customWidth="1"/>
    <col min="5061" max="5061" width="17.25" style="898" bestFit="1" customWidth="1"/>
    <col min="5062" max="5064" width="19.25" style="898" bestFit="1" customWidth="1"/>
    <col min="5065" max="5065" width="18.375" style="898" bestFit="1" customWidth="1"/>
    <col min="5066" max="5067" width="20.375" style="898" bestFit="1" customWidth="1"/>
    <col min="5068" max="5068" width="13" style="898" bestFit="1" customWidth="1"/>
    <col min="5069" max="5070" width="19.25" style="898" bestFit="1" customWidth="1"/>
    <col min="5071" max="5072" width="17.25" style="898" bestFit="1" customWidth="1"/>
    <col min="5073" max="5075" width="19.25" style="898" bestFit="1" customWidth="1"/>
    <col min="5076" max="5077" width="21.375" style="898" bestFit="1" customWidth="1"/>
    <col min="5078" max="5078" width="19.25" style="898" bestFit="1" customWidth="1"/>
    <col min="5079" max="5080" width="21.375" style="898" bestFit="1" customWidth="1"/>
    <col min="5081" max="5081" width="23.5" style="898" bestFit="1" customWidth="1"/>
    <col min="5082" max="5083" width="21.375" style="898" bestFit="1" customWidth="1"/>
    <col min="5084" max="5086" width="23.5" style="898" bestFit="1" customWidth="1"/>
    <col min="5087" max="5088" width="25.5" style="898" bestFit="1" customWidth="1"/>
    <col min="5089" max="5089" width="23.5" style="898" bestFit="1" customWidth="1"/>
    <col min="5090" max="5091" width="25.5" style="898" bestFit="1" customWidth="1"/>
    <col min="5092" max="5092" width="27.625" style="898" bestFit="1" customWidth="1"/>
    <col min="5093" max="5093" width="25.5" style="898" bestFit="1" customWidth="1"/>
    <col min="5094" max="5094" width="22.75" style="898" bestFit="1" customWidth="1"/>
    <col min="5095" max="5095" width="26.875" style="898" bestFit="1" customWidth="1"/>
    <col min="5096" max="5097" width="19.25" style="898" bestFit="1" customWidth="1"/>
    <col min="5098" max="5098" width="25.5" style="898" bestFit="1" customWidth="1"/>
    <col min="5099" max="5100" width="21.375" style="898" bestFit="1" customWidth="1"/>
    <col min="5101" max="5101" width="27.625" style="898" bestFit="1" customWidth="1"/>
    <col min="5102" max="5102" width="8.375" style="898" bestFit="1" customWidth="1"/>
    <col min="5103" max="5105" width="16.75" style="898" bestFit="1" customWidth="1"/>
    <col min="5106" max="5106" width="18.875" style="898" bestFit="1" customWidth="1"/>
    <col min="5107" max="5107" width="23.5" style="898" bestFit="1" customWidth="1"/>
    <col min="5108" max="5108" width="25.5" style="898" bestFit="1" customWidth="1"/>
    <col min="5109" max="5110" width="8.375" style="898" bestFit="1" customWidth="1"/>
    <col min="5111" max="5111" width="10.25" style="898" bestFit="1" customWidth="1"/>
    <col min="5112" max="5112" width="13.75" style="898" bestFit="1" customWidth="1"/>
    <col min="5113" max="5113" width="15.125" style="898" bestFit="1" customWidth="1"/>
    <col min="5114" max="5116" width="21.5" style="898" bestFit="1" customWidth="1"/>
    <col min="5117" max="5118" width="19.25" style="898" bestFit="1" customWidth="1"/>
    <col min="5119" max="5119" width="6.625" style="898" bestFit="1" customWidth="1"/>
    <col min="5120" max="5120" width="9" style="898"/>
    <col min="5121" max="5121" width="15.125" style="898" bestFit="1" customWidth="1"/>
    <col min="5122" max="5122" width="13" style="898" bestFit="1" customWidth="1"/>
    <col min="5123" max="5125" width="9" style="898"/>
    <col min="5126" max="5126" width="13" style="898" bestFit="1" customWidth="1"/>
    <col min="5127" max="5127" width="15" style="898" customWidth="1"/>
    <col min="5128" max="5128" width="13" style="898" bestFit="1" customWidth="1"/>
    <col min="5129" max="5129" width="9" style="898"/>
    <col min="5130" max="5132" width="12.375" style="898" bestFit="1" customWidth="1"/>
    <col min="5133" max="5133" width="11" style="898" bestFit="1" customWidth="1"/>
    <col min="5134" max="5134" width="20.375" style="898" bestFit="1" customWidth="1"/>
    <col min="5135" max="5136" width="27.75" style="898" bestFit="1" customWidth="1"/>
    <col min="5137" max="5138" width="19.375" style="898" bestFit="1" customWidth="1"/>
    <col min="5139" max="5139" width="17.25" style="898" bestFit="1" customWidth="1"/>
    <col min="5140" max="5140" width="19.375" style="898" bestFit="1" customWidth="1"/>
    <col min="5141" max="5142" width="9" style="898"/>
    <col min="5143" max="5143" width="17.375" style="898" bestFit="1" customWidth="1"/>
    <col min="5144" max="5144" width="9" style="898"/>
    <col min="5145" max="5145" width="17.375" style="898" bestFit="1" customWidth="1"/>
    <col min="5146" max="5147" width="9" style="898"/>
    <col min="5148" max="5149" width="11.125" style="898" bestFit="1" customWidth="1"/>
    <col min="5150" max="5150" width="5.25" style="898" bestFit="1" customWidth="1"/>
    <col min="5151" max="5151" width="9" style="898"/>
    <col min="5152" max="5152" width="14.25" style="898" bestFit="1" customWidth="1"/>
    <col min="5153" max="5153" width="17.875" style="898" bestFit="1" customWidth="1"/>
    <col min="5154" max="5154" width="5.25" style="898" bestFit="1" customWidth="1"/>
    <col min="5155" max="5155" width="9" style="898"/>
    <col min="5156" max="5156" width="11" style="898" bestFit="1" customWidth="1"/>
    <col min="5157" max="5157" width="8.375" style="898" bestFit="1" customWidth="1"/>
    <col min="5158" max="5158" width="9.625" style="898" bestFit="1" customWidth="1"/>
    <col min="5159" max="5159" width="15.125" style="898" bestFit="1" customWidth="1"/>
    <col min="5160" max="5160" width="11.125" style="898" bestFit="1" customWidth="1"/>
    <col min="5161" max="5161" width="9.5" style="898" bestFit="1" customWidth="1"/>
    <col min="5162" max="5162" width="11" style="898" bestFit="1" customWidth="1"/>
    <col min="5163" max="5171" width="15.125" style="898" bestFit="1" customWidth="1"/>
    <col min="5172" max="5172" width="7.125" style="898" bestFit="1" customWidth="1"/>
    <col min="5173" max="5173" width="11" style="898" bestFit="1" customWidth="1"/>
    <col min="5174" max="5174" width="15.125" style="898" bestFit="1" customWidth="1"/>
    <col min="5175" max="5175" width="19.25" style="898" bestFit="1" customWidth="1"/>
    <col min="5176" max="5176" width="15.125" style="898" bestFit="1" customWidth="1"/>
    <col min="5177" max="5177" width="19.25" style="898" bestFit="1" customWidth="1"/>
    <col min="5178" max="5178" width="15.125" style="898" bestFit="1" customWidth="1"/>
    <col min="5179" max="5179" width="19.25" style="898" bestFit="1" customWidth="1"/>
    <col min="5180" max="5180" width="15.125" style="898" bestFit="1" customWidth="1"/>
    <col min="5181" max="5181" width="19.25" style="898" bestFit="1" customWidth="1"/>
    <col min="5182" max="5182" width="15.125" style="898" bestFit="1" customWidth="1"/>
    <col min="5183" max="5183" width="19.25" style="898" bestFit="1" customWidth="1"/>
    <col min="5184" max="5184" width="13" style="898" bestFit="1" customWidth="1"/>
    <col min="5185" max="5185" width="17.25" style="898" bestFit="1" customWidth="1"/>
    <col min="5186" max="5186" width="15.125" style="898" bestFit="1" customWidth="1"/>
    <col min="5187" max="5187" width="19.25" style="898" bestFit="1" customWidth="1"/>
    <col min="5188" max="5188" width="15.125" style="898" bestFit="1" customWidth="1"/>
    <col min="5189" max="5189" width="19.25" style="898" bestFit="1" customWidth="1"/>
    <col min="5190" max="5195" width="21.375" style="898" bestFit="1" customWidth="1"/>
    <col min="5196" max="5197" width="17.25" style="898" bestFit="1" customWidth="1"/>
    <col min="5198" max="5198" width="7.125" style="898" bestFit="1" customWidth="1"/>
    <col min="5199" max="5199" width="11" style="898" bestFit="1" customWidth="1"/>
    <col min="5200" max="5200" width="7.125" style="898" bestFit="1" customWidth="1"/>
    <col min="5201" max="5202" width="11" style="898" bestFit="1" customWidth="1"/>
    <col min="5203" max="5203" width="15.125" style="898" bestFit="1" customWidth="1"/>
    <col min="5204" max="5204" width="16.5" style="898" bestFit="1" customWidth="1"/>
    <col min="5205" max="5205" width="20.625" style="898" bestFit="1" customWidth="1"/>
    <col min="5206" max="5206" width="7.125" style="898" bestFit="1" customWidth="1"/>
    <col min="5207" max="5209" width="11" style="898" bestFit="1" customWidth="1"/>
    <col min="5210" max="5210" width="15.125" style="898" bestFit="1" customWidth="1"/>
    <col min="5211" max="5213" width="11" style="898" bestFit="1" customWidth="1"/>
    <col min="5214" max="5214" width="13" style="898" bestFit="1" customWidth="1"/>
    <col min="5215" max="5215" width="11" style="898" bestFit="1" customWidth="1"/>
    <col min="5216" max="5216" width="15.125" style="898" bestFit="1" customWidth="1"/>
    <col min="5217" max="5217" width="17.25" style="898" bestFit="1" customWidth="1"/>
    <col min="5218" max="5218" width="7.125" style="898" bestFit="1" customWidth="1"/>
    <col min="5219" max="5219" width="13" style="898" bestFit="1" customWidth="1"/>
    <col min="5220" max="5221" width="12.375" style="898" bestFit="1" customWidth="1"/>
    <col min="5222" max="5223" width="15.125" style="898" bestFit="1" customWidth="1"/>
    <col min="5224" max="5225" width="18.625" style="898" bestFit="1" customWidth="1"/>
    <col min="5226" max="5227" width="21.375" style="898" bestFit="1" customWidth="1"/>
    <col min="5228" max="5228" width="17.25" style="898" bestFit="1" customWidth="1"/>
    <col min="5229" max="5229" width="11" style="898" bestFit="1" customWidth="1"/>
    <col min="5230" max="5231" width="15.125" style="898" bestFit="1" customWidth="1"/>
    <col min="5232" max="5232" width="11" style="898" bestFit="1" customWidth="1"/>
    <col min="5233" max="5234" width="15.125" style="898" bestFit="1" customWidth="1"/>
    <col min="5235" max="5235" width="11.875" style="898" bestFit="1" customWidth="1"/>
    <col min="5236" max="5236" width="16.375" style="898" bestFit="1" customWidth="1"/>
    <col min="5237" max="5237" width="15.125" style="898" bestFit="1" customWidth="1"/>
    <col min="5238" max="5238" width="11" style="898" bestFit="1" customWidth="1"/>
    <col min="5239" max="5240" width="15.125" style="898" bestFit="1" customWidth="1"/>
    <col min="5241" max="5241" width="11" style="898" bestFit="1" customWidth="1"/>
    <col min="5242" max="5243" width="15.125" style="898" bestFit="1" customWidth="1"/>
    <col min="5244" max="5244" width="5.25" style="898" bestFit="1" customWidth="1"/>
    <col min="5245" max="5246" width="9" style="898"/>
    <col min="5247" max="5247" width="7.125" style="898" bestFit="1" customWidth="1"/>
    <col min="5248" max="5248" width="9" style="898"/>
    <col min="5249" max="5249" width="59.375" style="898" bestFit="1" customWidth="1"/>
    <col min="5250" max="5250" width="45.5" style="898" bestFit="1" customWidth="1"/>
    <col min="5251" max="5251" width="27.625" style="898" bestFit="1" customWidth="1"/>
    <col min="5252" max="5252" width="11" style="898" bestFit="1" customWidth="1"/>
    <col min="5253" max="5256" width="13" style="898" bestFit="1" customWidth="1"/>
    <col min="5257" max="5257" width="14.375" style="898" bestFit="1" customWidth="1"/>
    <col min="5258" max="5258" width="13" style="898" bestFit="1" customWidth="1"/>
    <col min="5259" max="5260" width="18.125" style="898" bestFit="1" customWidth="1"/>
    <col min="5261" max="5261" width="20.25" style="898" bestFit="1" customWidth="1"/>
    <col min="5262" max="5262" width="17.625" style="898" bestFit="1" customWidth="1"/>
    <col min="5263" max="5263" width="15.125" style="898" bestFit="1" customWidth="1"/>
    <col min="5264" max="5264" width="21.375" style="898" bestFit="1" customWidth="1"/>
    <col min="5265" max="5265" width="12.875" style="898" bestFit="1" customWidth="1"/>
    <col min="5266" max="5266" width="13" style="898" bestFit="1" customWidth="1"/>
    <col min="5267" max="5267" width="21.5" style="898" bestFit="1" customWidth="1"/>
    <col min="5268" max="5269" width="13.125" style="898" bestFit="1" customWidth="1"/>
    <col min="5270" max="5270" width="21.25" style="898" bestFit="1" customWidth="1"/>
    <col min="5271" max="5271" width="17.375" style="898" bestFit="1" customWidth="1"/>
    <col min="5272" max="5272" width="13.125" style="898" bestFit="1" customWidth="1"/>
    <col min="5273" max="5273" width="15.125" style="898" bestFit="1" customWidth="1"/>
    <col min="5274" max="5274" width="25.25" style="898" bestFit="1" customWidth="1"/>
    <col min="5275" max="5275" width="18.875" style="898" bestFit="1" customWidth="1"/>
    <col min="5276" max="5276" width="28" style="898" bestFit="1" customWidth="1"/>
    <col min="5277" max="5277" width="26.75" style="898" bestFit="1" customWidth="1"/>
    <col min="5278" max="5278" width="28" style="898" bestFit="1" customWidth="1"/>
    <col min="5279" max="5279" width="25.25" style="898" bestFit="1" customWidth="1"/>
    <col min="5280" max="5280" width="29.625" style="898" bestFit="1" customWidth="1"/>
    <col min="5281" max="5281" width="25.25" style="898" bestFit="1" customWidth="1"/>
    <col min="5282" max="5282" width="29.625" style="898" bestFit="1" customWidth="1"/>
    <col min="5283" max="5283" width="25.25" style="898" bestFit="1" customWidth="1"/>
    <col min="5284" max="5285" width="18.875" style="898" bestFit="1" customWidth="1"/>
    <col min="5286" max="5286" width="21" style="898" bestFit="1" customWidth="1"/>
    <col min="5287" max="5287" width="20.875" style="898" bestFit="1" customWidth="1"/>
    <col min="5288" max="5288" width="12.625" style="898" bestFit="1" customWidth="1"/>
    <col min="5289" max="5289" width="15.125" style="898" bestFit="1" customWidth="1"/>
    <col min="5290" max="5290" width="7.125" style="898" bestFit="1" customWidth="1"/>
    <col min="5291" max="5291" width="19.25" style="898" bestFit="1" customWidth="1"/>
    <col min="5292" max="5294" width="15.125" style="898" bestFit="1" customWidth="1"/>
    <col min="5295" max="5295" width="17.25" style="898" bestFit="1" customWidth="1"/>
    <col min="5296" max="5298" width="15.125" style="898" bestFit="1" customWidth="1"/>
    <col min="5299" max="5300" width="17.25" style="898" bestFit="1" customWidth="1"/>
    <col min="5301" max="5301" width="15.125" style="898" bestFit="1" customWidth="1"/>
    <col min="5302" max="5303" width="17.25" style="898" bestFit="1" customWidth="1"/>
    <col min="5304" max="5304" width="15.125" style="898" bestFit="1" customWidth="1"/>
    <col min="5305" max="5306" width="17.25" style="898" bestFit="1" customWidth="1"/>
    <col min="5307" max="5307" width="19.25" style="898" bestFit="1" customWidth="1"/>
    <col min="5308" max="5309" width="21.375" style="898" bestFit="1" customWidth="1"/>
    <col min="5310" max="5310" width="23.5" style="898" bestFit="1" customWidth="1"/>
    <col min="5311" max="5311" width="21.375" style="898" bestFit="1" customWidth="1"/>
    <col min="5312" max="5312" width="19.25" style="898" bestFit="1" customWidth="1"/>
    <col min="5313" max="5314" width="21.375" style="898" bestFit="1" customWidth="1"/>
    <col min="5315" max="5315" width="23.5" style="898" bestFit="1" customWidth="1"/>
    <col min="5316" max="5316" width="21.375" style="898" bestFit="1" customWidth="1"/>
    <col min="5317" max="5317" width="17.25" style="898" bestFit="1" customWidth="1"/>
    <col min="5318" max="5320" width="19.25" style="898" bestFit="1" customWidth="1"/>
    <col min="5321" max="5321" width="18.375" style="898" bestFit="1" customWidth="1"/>
    <col min="5322" max="5323" width="20.375" style="898" bestFit="1" customWidth="1"/>
    <col min="5324" max="5324" width="13" style="898" bestFit="1" customWidth="1"/>
    <col min="5325" max="5326" width="19.25" style="898" bestFit="1" customWidth="1"/>
    <col min="5327" max="5328" width="17.25" style="898" bestFit="1" customWidth="1"/>
    <col min="5329" max="5331" width="19.25" style="898" bestFit="1" customWidth="1"/>
    <col min="5332" max="5333" width="21.375" style="898" bestFit="1" customWidth="1"/>
    <col min="5334" max="5334" width="19.25" style="898" bestFit="1" customWidth="1"/>
    <col min="5335" max="5336" width="21.375" style="898" bestFit="1" customWidth="1"/>
    <col min="5337" max="5337" width="23.5" style="898" bestFit="1" customWidth="1"/>
    <col min="5338" max="5339" width="21.375" style="898" bestFit="1" customWidth="1"/>
    <col min="5340" max="5342" width="23.5" style="898" bestFit="1" customWidth="1"/>
    <col min="5343" max="5344" width="25.5" style="898" bestFit="1" customWidth="1"/>
    <col min="5345" max="5345" width="23.5" style="898" bestFit="1" customWidth="1"/>
    <col min="5346" max="5347" width="25.5" style="898" bestFit="1" customWidth="1"/>
    <col min="5348" max="5348" width="27.625" style="898" bestFit="1" customWidth="1"/>
    <col min="5349" max="5349" width="25.5" style="898" bestFit="1" customWidth="1"/>
    <col min="5350" max="5350" width="22.75" style="898" bestFit="1" customWidth="1"/>
    <col min="5351" max="5351" width="26.875" style="898" bestFit="1" customWidth="1"/>
    <col min="5352" max="5353" width="19.25" style="898" bestFit="1" customWidth="1"/>
    <col min="5354" max="5354" width="25.5" style="898" bestFit="1" customWidth="1"/>
    <col min="5355" max="5356" width="21.375" style="898" bestFit="1" customWidth="1"/>
    <col min="5357" max="5357" width="27.625" style="898" bestFit="1" customWidth="1"/>
    <col min="5358" max="5358" width="8.375" style="898" bestFit="1" customWidth="1"/>
    <col min="5359" max="5361" width="16.75" style="898" bestFit="1" customWidth="1"/>
    <col min="5362" max="5362" width="18.875" style="898" bestFit="1" customWidth="1"/>
    <col min="5363" max="5363" width="23.5" style="898" bestFit="1" customWidth="1"/>
    <col min="5364" max="5364" width="25.5" style="898" bestFit="1" customWidth="1"/>
    <col min="5365" max="5366" width="8.375" style="898" bestFit="1" customWidth="1"/>
    <col min="5367" max="5367" width="10.25" style="898" bestFit="1" customWidth="1"/>
    <col min="5368" max="5368" width="13.75" style="898" bestFit="1" customWidth="1"/>
    <col min="5369" max="5369" width="15.125" style="898" bestFit="1" customWidth="1"/>
    <col min="5370" max="5372" width="21.5" style="898" bestFit="1" customWidth="1"/>
    <col min="5373" max="5374" width="19.25" style="898" bestFit="1" customWidth="1"/>
    <col min="5375" max="5375" width="6.625" style="898" bestFit="1" customWidth="1"/>
    <col min="5376" max="5376" width="9" style="898"/>
    <col min="5377" max="5377" width="15.125" style="898" bestFit="1" customWidth="1"/>
    <col min="5378" max="5378" width="13" style="898" bestFit="1" customWidth="1"/>
    <col min="5379" max="5381" width="9" style="898"/>
    <col min="5382" max="5382" width="13" style="898" bestFit="1" customWidth="1"/>
    <col min="5383" max="5383" width="15" style="898" customWidth="1"/>
    <col min="5384" max="5384" width="13" style="898" bestFit="1" customWidth="1"/>
    <col min="5385" max="5385" width="9" style="898"/>
    <col min="5386" max="5388" width="12.375" style="898" bestFit="1" customWidth="1"/>
    <col min="5389" max="5389" width="11" style="898" bestFit="1" customWidth="1"/>
    <col min="5390" max="5390" width="20.375" style="898" bestFit="1" customWidth="1"/>
    <col min="5391" max="5392" width="27.75" style="898" bestFit="1" customWidth="1"/>
    <col min="5393" max="5394" width="19.375" style="898" bestFit="1" customWidth="1"/>
    <col min="5395" max="5395" width="17.25" style="898" bestFit="1" customWidth="1"/>
    <col min="5396" max="5396" width="19.375" style="898" bestFit="1" customWidth="1"/>
    <col min="5397" max="5398" width="9" style="898"/>
    <col min="5399" max="5399" width="17.375" style="898" bestFit="1" customWidth="1"/>
    <col min="5400" max="5400" width="9" style="898"/>
    <col min="5401" max="5401" width="17.375" style="898" bestFit="1" customWidth="1"/>
    <col min="5402" max="5403" width="9" style="898"/>
    <col min="5404" max="5405" width="11.125" style="898" bestFit="1" customWidth="1"/>
    <col min="5406" max="5406" width="5.25" style="898" bestFit="1" customWidth="1"/>
    <col min="5407" max="5407" width="9" style="898"/>
    <col min="5408" max="5408" width="14.25" style="898" bestFit="1" customWidth="1"/>
    <col min="5409" max="5409" width="17.875" style="898" bestFit="1" customWidth="1"/>
    <col min="5410" max="5410" width="5.25" style="898" bestFit="1" customWidth="1"/>
    <col min="5411" max="5411" width="9" style="898"/>
    <col min="5412" max="5412" width="11" style="898" bestFit="1" customWidth="1"/>
    <col min="5413" max="5413" width="8.375" style="898" bestFit="1" customWidth="1"/>
    <col min="5414" max="5414" width="9.625" style="898" bestFit="1" customWidth="1"/>
    <col min="5415" max="5415" width="15.125" style="898" bestFit="1" customWidth="1"/>
    <col min="5416" max="5416" width="11.125" style="898" bestFit="1" customWidth="1"/>
    <col min="5417" max="5417" width="9.5" style="898" bestFit="1" customWidth="1"/>
    <col min="5418" max="5418" width="11" style="898" bestFit="1" customWidth="1"/>
    <col min="5419" max="5427" width="15.125" style="898" bestFit="1" customWidth="1"/>
    <col min="5428" max="5428" width="7.125" style="898" bestFit="1" customWidth="1"/>
    <col min="5429" max="5429" width="11" style="898" bestFit="1" customWidth="1"/>
    <col min="5430" max="5430" width="15.125" style="898" bestFit="1" customWidth="1"/>
    <col min="5431" max="5431" width="19.25" style="898" bestFit="1" customWidth="1"/>
    <col min="5432" max="5432" width="15.125" style="898" bestFit="1" customWidth="1"/>
    <col min="5433" max="5433" width="19.25" style="898" bestFit="1" customWidth="1"/>
    <col min="5434" max="5434" width="15.125" style="898" bestFit="1" customWidth="1"/>
    <col min="5435" max="5435" width="19.25" style="898" bestFit="1" customWidth="1"/>
    <col min="5436" max="5436" width="15.125" style="898" bestFit="1" customWidth="1"/>
    <col min="5437" max="5437" width="19.25" style="898" bestFit="1" customWidth="1"/>
    <col min="5438" max="5438" width="15.125" style="898" bestFit="1" customWidth="1"/>
    <col min="5439" max="5439" width="19.25" style="898" bestFit="1" customWidth="1"/>
    <col min="5440" max="5440" width="13" style="898" bestFit="1" customWidth="1"/>
    <col min="5441" max="5441" width="17.25" style="898" bestFit="1" customWidth="1"/>
    <col min="5442" max="5442" width="15.125" style="898" bestFit="1" customWidth="1"/>
    <col min="5443" max="5443" width="19.25" style="898" bestFit="1" customWidth="1"/>
    <col min="5444" max="5444" width="15.125" style="898" bestFit="1" customWidth="1"/>
    <col min="5445" max="5445" width="19.25" style="898" bestFit="1" customWidth="1"/>
    <col min="5446" max="5451" width="21.375" style="898" bestFit="1" customWidth="1"/>
    <col min="5452" max="5453" width="17.25" style="898" bestFit="1" customWidth="1"/>
    <col min="5454" max="5454" width="7.125" style="898" bestFit="1" customWidth="1"/>
    <col min="5455" max="5455" width="11" style="898" bestFit="1" customWidth="1"/>
    <col min="5456" max="5456" width="7.125" style="898" bestFit="1" customWidth="1"/>
    <col min="5457" max="5458" width="11" style="898" bestFit="1" customWidth="1"/>
    <col min="5459" max="5459" width="15.125" style="898" bestFit="1" customWidth="1"/>
    <col min="5460" max="5460" width="16.5" style="898" bestFit="1" customWidth="1"/>
    <col min="5461" max="5461" width="20.625" style="898" bestFit="1" customWidth="1"/>
    <col min="5462" max="5462" width="7.125" style="898" bestFit="1" customWidth="1"/>
    <col min="5463" max="5465" width="11" style="898" bestFit="1" customWidth="1"/>
    <col min="5466" max="5466" width="15.125" style="898" bestFit="1" customWidth="1"/>
    <col min="5467" max="5469" width="11" style="898" bestFit="1" customWidth="1"/>
    <col min="5470" max="5470" width="13" style="898" bestFit="1" customWidth="1"/>
    <col min="5471" max="5471" width="11" style="898" bestFit="1" customWidth="1"/>
    <col min="5472" max="5472" width="15.125" style="898" bestFit="1" customWidth="1"/>
    <col min="5473" max="5473" width="17.25" style="898" bestFit="1" customWidth="1"/>
    <col min="5474" max="5474" width="7.125" style="898" bestFit="1" customWidth="1"/>
    <col min="5475" max="5475" width="13" style="898" bestFit="1" customWidth="1"/>
    <col min="5476" max="5477" width="12.375" style="898" bestFit="1" customWidth="1"/>
    <col min="5478" max="5479" width="15.125" style="898" bestFit="1" customWidth="1"/>
    <col min="5480" max="5481" width="18.625" style="898" bestFit="1" customWidth="1"/>
    <col min="5482" max="5483" width="21.375" style="898" bestFit="1" customWidth="1"/>
    <col min="5484" max="5484" width="17.25" style="898" bestFit="1" customWidth="1"/>
    <col min="5485" max="5485" width="11" style="898" bestFit="1" customWidth="1"/>
    <col min="5486" max="5487" width="15.125" style="898" bestFit="1" customWidth="1"/>
    <col min="5488" max="5488" width="11" style="898" bestFit="1" customWidth="1"/>
    <col min="5489" max="5490" width="15.125" style="898" bestFit="1" customWidth="1"/>
    <col min="5491" max="5491" width="11.875" style="898" bestFit="1" customWidth="1"/>
    <col min="5492" max="5492" width="16.375" style="898" bestFit="1" customWidth="1"/>
    <col min="5493" max="5493" width="15.125" style="898" bestFit="1" customWidth="1"/>
    <col min="5494" max="5494" width="11" style="898" bestFit="1" customWidth="1"/>
    <col min="5495" max="5496" width="15.125" style="898" bestFit="1" customWidth="1"/>
    <col min="5497" max="5497" width="11" style="898" bestFit="1" customWidth="1"/>
    <col min="5498" max="5499" width="15.125" style="898" bestFit="1" customWidth="1"/>
    <col min="5500" max="5500" width="5.25" style="898" bestFit="1" customWidth="1"/>
    <col min="5501" max="5502" width="9" style="898"/>
    <col min="5503" max="5503" width="7.125" style="898" bestFit="1" customWidth="1"/>
    <col min="5504" max="5504" width="9" style="898"/>
    <col min="5505" max="5505" width="59.375" style="898" bestFit="1" customWidth="1"/>
    <col min="5506" max="5506" width="45.5" style="898" bestFit="1" customWidth="1"/>
    <col min="5507" max="5507" width="27.625" style="898" bestFit="1" customWidth="1"/>
    <col min="5508" max="5508" width="11" style="898" bestFit="1" customWidth="1"/>
    <col min="5509" max="5512" width="13" style="898" bestFit="1" customWidth="1"/>
    <col min="5513" max="5513" width="14.375" style="898" bestFit="1" customWidth="1"/>
    <col min="5514" max="5514" width="13" style="898" bestFit="1" customWidth="1"/>
    <col min="5515" max="5516" width="18.125" style="898" bestFit="1" customWidth="1"/>
    <col min="5517" max="5517" width="20.25" style="898" bestFit="1" customWidth="1"/>
    <col min="5518" max="5518" width="17.625" style="898" bestFit="1" customWidth="1"/>
    <col min="5519" max="5519" width="15.125" style="898" bestFit="1" customWidth="1"/>
    <col min="5520" max="5520" width="21.375" style="898" bestFit="1" customWidth="1"/>
    <col min="5521" max="5521" width="12.875" style="898" bestFit="1" customWidth="1"/>
    <col min="5522" max="5522" width="13" style="898" bestFit="1" customWidth="1"/>
    <col min="5523" max="5523" width="21.5" style="898" bestFit="1" customWidth="1"/>
    <col min="5524" max="5525" width="13.125" style="898" bestFit="1" customWidth="1"/>
    <col min="5526" max="5526" width="21.25" style="898" bestFit="1" customWidth="1"/>
    <col min="5527" max="5527" width="17.375" style="898" bestFit="1" customWidth="1"/>
    <col min="5528" max="5528" width="13.125" style="898" bestFit="1" customWidth="1"/>
    <col min="5529" max="5529" width="15.125" style="898" bestFit="1" customWidth="1"/>
    <col min="5530" max="5530" width="25.25" style="898" bestFit="1" customWidth="1"/>
    <col min="5531" max="5531" width="18.875" style="898" bestFit="1" customWidth="1"/>
    <col min="5532" max="5532" width="28" style="898" bestFit="1" customWidth="1"/>
    <col min="5533" max="5533" width="26.75" style="898" bestFit="1" customWidth="1"/>
    <col min="5534" max="5534" width="28" style="898" bestFit="1" customWidth="1"/>
    <col min="5535" max="5535" width="25.25" style="898" bestFit="1" customWidth="1"/>
    <col min="5536" max="5536" width="29.625" style="898" bestFit="1" customWidth="1"/>
    <col min="5537" max="5537" width="25.25" style="898" bestFit="1" customWidth="1"/>
    <col min="5538" max="5538" width="29.625" style="898" bestFit="1" customWidth="1"/>
    <col min="5539" max="5539" width="25.25" style="898" bestFit="1" customWidth="1"/>
    <col min="5540" max="5541" width="18.875" style="898" bestFit="1" customWidth="1"/>
    <col min="5542" max="5542" width="21" style="898" bestFit="1" customWidth="1"/>
    <col min="5543" max="5543" width="20.875" style="898" bestFit="1" customWidth="1"/>
    <col min="5544" max="5544" width="12.625" style="898" bestFit="1" customWidth="1"/>
    <col min="5545" max="5545" width="15.125" style="898" bestFit="1" customWidth="1"/>
    <col min="5546" max="5546" width="7.125" style="898" bestFit="1" customWidth="1"/>
    <col min="5547" max="5547" width="19.25" style="898" bestFit="1" customWidth="1"/>
    <col min="5548" max="5550" width="15.125" style="898" bestFit="1" customWidth="1"/>
    <col min="5551" max="5551" width="17.25" style="898" bestFit="1" customWidth="1"/>
    <col min="5552" max="5554" width="15.125" style="898" bestFit="1" customWidth="1"/>
    <col min="5555" max="5556" width="17.25" style="898" bestFit="1" customWidth="1"/>
    <col min="5557" max="5557" width="15.125" style="898" bestFit="1" customWidth="1"/>
    <col min="5558" max="5559" width="17.25" style="898" bestFit="1" customWidth="1"/>
    <col min="5560" max="5560" width="15.125" style="898" bestFit="1" customWidth="1"/>
    <col min="5561" max="5562" width="17.25" style="898" bestFit="1" customWidth="1"/>
    <col min="5563" max="5563" width="19.25" style="898" bestFit="1" customWidth="1"/>
    <col min="5564" max="5565" width="21.375" style="898" bestFit="1" customWidth="1"/>
    <col min="5566" max="5566" width="23.5" style="898" bestFit="1" customWidth="1"/>
    <col min="5567" max="5567" width="21.375" style="898" bestFit="1" customWidth="1"/>
    <col min="5568" max="5568" width="19.25" style="898" bestFit="1" customWidth="1"/>
    <col min="5569" max="5570" width="21.375" style="898" bestFit="1" customWidth="1"/>
    <col min="5571" max="5571" width="23.5" style="898" bestFit="1" customWidth="1"/>
    <col min="5572" max="5572" width="21.375" style="898" bestFit="1" customWidth="1"/>
    <col min="5573" max="5573" width="17.25" style="898" bestFit="1" customWidth="1"/>
    <col min="5574" max="5576" width="19.25" style="898" bestFit="1" customWidth="1"/>
    <col min="5577" max="5577" width="18.375" style="898" bestFit="1" customWidth="1"/>
    <col min="5578" max="5579" width="20.375" style="898" bestFit="1" customWidth="1"/>
    <col min="5580" max="5580" width="13" style="898" bestFit="1" customWidth="1"/>
    <col min="5581" max="5582" width="19.25" style="898" bestFit="1" customWidth="1"/>
    <col min="5583" max="5584" width="17.25" style="898" bestFit="1" customWidth="1"/>
    <col min="5585" max="5587" width="19.25" style="898" bestFit="1" customWidth="1"/>
    <col min="5588" max="5589" width="21.375" style="898" bestFit="1" customWidth="1"/>
    <col min="5590" max="5590" width="19.25" style="898" bestFit="1" customWidth="1"/>
    <col min="5591" max="5592" width="21.375" style="898" bestFit="1" customWidth="1"/>
    <col min="5593" max="5593" width="23.5" style="898" bestFit="1" customWidth="1"/>
    <col min="5594" max="5595" width="21.375" style="898" bestFit="1" customWidth="1"/>
    <col min="5596" max="5598" width="23.5" style="898" bestFit="1" customWidth="1"/>
    <col min="5599" max="5600" width="25.5" style="898" bestFit="1" customWidth="1"/>
    <col min="5601" max="5601" width="23.5" style="898" bestFit="1" customWidth="1"/>
    <col min="5602" max="5603" width="25.5" style="898" bestFit="1" customWidth="1"/>
    <col min="5604" max="5604" width="27.625" style="898" bestFit="1" customWidth="1"/>
    <col min="5605" max="5605" width="25.5" style="898" bestFit="1" customWidth="1"/>
    <col min="5606" max="5606" width="22.75" style="898" bestFit="1" customWidth="1"/>
    <col min="5607" max="5607" width="26.875" style="898" bestFit="1" customWidth="1"/>
    <col min="5608" max="5609" width="19.25" style="898" bestFit="1" customWidth="1"/>
    <col min="5610" max="5610" width="25.5" style="898" bestFit="1" customWidth="1"/>
    <col min="5611" max="5612" width="21.375" style="898" bestFit="1" customWidth="1"/>
    <col min="5613" max="5613" width="27.625" style="898" bestFit="1" customWidth="1"/>
    <col min="5614" max="5614" width="8.375" style="898" bestFit="1" customWidth="1"/>
    <col min="5615" max="5617" width="16.75" style="898" bestFit="1" customWidth="1"/>
    <col min="5618" max="5618" width="18.875" style="898" bestFit="1" customWidth="1"/>
    <col min="5619" max="5619" width="23.5" style="898" bestFit="1" customWidth="1"/>
    <col min="5620" max="5620" width="25.5" style="898" bestFit="1" customWidth="1"/>
    <col min="5621" max="5622" width="8.375" style="898" bestFit="1" customWidth="1"/>
    <col min="5623" max="5623" width="10.25" style="898" bestFit="1" customWidth="1"/>
    <col min="5624" max="5624" width="13.75" style="898" bestFit="1" customWidth="1"/>
    <col min="5625" max="5625" width="15.125" style="898" bestFit="1" customWidth="1"/>
    <col min="5626" max="5628" width="21.5" style="898" bestFit="1" customWidth="1"/>
    <col min="5629" max="5630" width="19.25" style="898" bestFit="1" customWidth="1"/>
    <col min="5631" max="5631" width="6.625" style="898" bestFit="1" customWidth="1"/>
    <col min="5632" max="5632" width="9" style="898"/>
    <col min="5633" max="5633" width="15.125" style="898" bestFit="1" customWidth="1"/>
    <col min="5634" max="5634" width="13" style="898" bestFit="1" customWidth="1"/>
    <col min="5635" max="5637" width="9" style="898"/>
    <col min="5638" max="5638" width="13" style="898" bestFit="1" customWidth="1"/>
    <col min="5639" max="5639" width="15" style="898" customWidth="1"/>
    <col min="5640" max="5640" width="13" style="898" bestFit="1" customWidth="1"/>
    <col min="5641" max="5641" width="9" style="898"/>
    <col min="5642" max="5644" width="12.375" style="898" bestFit="1" customWidth="1"/>
    <col min="5645" max="5645" width="11" style="898" bestFit="1" customWidth="1"/>
    <col min="5646" max="5646" width="20.375" style="898" bestFit="1" customWidth="1"/>
    <col min="5647" max="5648" width="27.75" style="898" bestFit="1" customWidth="1"/>
    <col min="5649" max="5650" width="19.375" style="898" bestFit="1" customWidth="1"/>
    <col min="5651" max="5651" width="17.25" style="898" bestFit="1" customWidth="1"/>
    <col min="5652" max="5652" width="19.375" style="898" bestFit="1" customWidth="1"/>
    <col min="5653" max="5654" width="9" style="898"/>
    <col min="5655" max="5655" width="17.375" style="898" bestFit="1" customWidth="1"/>
    <col min="5656" max="5656" width="9" style="898"/>
    <col min="5657" max="5657" width="17.375" style="898" bestFit="1" customWidth="1"/>
    <col min="5658" max="5659" width="9" style="898"/>
    <col min="5660" max="5661" width="11.125" style="898" bestFit="1" customWidth="1"/>
    <col min="5662" max="5662" width="5.25" style="898" bestFit="1" customWidth="1"/>
    <col min="5663" max="5663" width="9" style="898"/>
    <col min="5664" max="5664" width="14.25" style="898" bestFit="1" customWidth="1"/>
    <col min="5665" max="5665" width="17.875" style="898" bestFit="1" customWidth="1"/>
    <col min="5666" max="5666" width="5.25" style="898" bestFit="1" customWidth="1"/>
    <col min="5667" max="5667" width="9" style="898"/>
    <col min="5668" max="5668" width="11" style="898" bestFit="1" customWidth="1"/>
    <col min="5669" max="5669" width="8.375" style="898" bestFit="1" customWidth="1"/>
    <col min="5670" max="5670" width="9.625" style="898" bestFit="1" customWidth="1"/>
    <col min="5671" max="5671" width="15.125" style="898" bestFit="1" customWidth="1"/>
    <col min="5672" max="5672" width="11.125" style="898" bestFit="1" customWidth="1"/>
    <col min="5673" max="5673" width="9.5" style="898" bestFit="1" customWidth="1"/>
    <col min="5674" max="5674" width="11" style="898" bestFit="1" customWidth="1"/>
    <col min="5675" max="5683" width="15.125" style="898" bestFit="1" customWidth="1"/>
    <col min="5684" max="5684" width="7.125" style="898" bestFit="1" customWidth="1"/>
    <col min="5685" max="5685" width="11" style="898" bestFit="1" customWidth="1"/>
    <col min="5686" max="5686" width="15.125" style="898" bestFit="1" customWidth="1"/>
    <col min="5687" max="5687" width="19.25" style="898" bestFit="1" customWidth="1"/>
    <col min="5688" max="5688" width="15.125" style="898" bestFit="1" customWidth="1"/>
    <col min="5689" max="5689" width="19.25" style="898" bestFit="1" customWidth="1"/>
    <col min="5690" max="5690" width="15.125" style="898" bestFit="1" customWidth="1"/>
    <col min="5691" max="5691" width="19.25" style="898" bestFit="1" customWidth="1"/>
    <col min="5692" max="5692" width="15.125" style="898" bestFit="1" customWidth="1"/>
    <col min="5693" max="5693" width="19.25" style="898" bestFit="1" customWidth="1"/>
    <col min="5694" max="5694" width="15.125" style="898" bestFit="1" customWidth="1"/>
    <col min="5695" max="5695" width="19.25" style="898" bestFit="1" customWidth="1"/>
    <col min="5696" max="5696" width="13" style="898" bestFit="1" customWidth="1"/>
    <col min="5697" max="5697" width="17.25" style="898" bestFit="1" customWidth="1"/>
    <col min="5698" max="5698" width="15.125" style="898" bestFit="1" customWidth="1"/>
    <col min="5699" max="5699" width="19.25" style="898" bestFit="1" customWidth="1"/>
    <col min="5700" max="5700" width="15.125" style="898" bestFit="1" customWidth="1"/>
    <col min="5701" max="5701" width="19.25" style="898" bestFit="1" customWidth="1"/>
    <col min="5702" max="5707" width="21.375" style="898" bestFit="1" customWidth="1"/>
    <col min="5708" max="5709" width="17.25" style="898" bestFit="1" customWidth="1"/>
    <col min="5710" max="5710" width="7.125" style="898" bestFit="1" customWidth="1"/>
    <col min="5711" max="5711" width="11" style="898" bestFit="1" customWidth="1"/>
    <col min="5712" max="5712" width="7.125" style="898" bestFit="1" customWidth="1"/>
    <col min="5713" max="5714" width="11" style="898" bestFit="1" customWidth="1"/>
    <col min="5715" max="5715" width="15.125" style="898" bestFit="1" customWidth="1"/>
    <col min="5716" max="5716" width="16.5" style="898" bestFit="1" customWidth="1"/>
    <col min="5717" max="5717" width="20.625" style="898" bestFit="1" customWidth="1"/>
    <col min="5718" max="5718" width="7.125" style="898" bestFit="1" customWidth="1"/>
    <col min="5719" max="5721" width="11" style="898" bestFit="1" customWidth="1"/>
    <col min="5722" max="5722" width="15.125" style="898" bestFit="1" customWidth="1"/>
    <col min="5723" max="5725" width="11" style="898" bestFit="1" customWidth="1"/>
    <col min="5726" max="5726" width="13" style="898" bestFit="1" customWidth="1"/>
    <col min="5727" max="5727" width="11" style="898" bestFit="1" customWidth="1"/>
    <col min="5728" max="5728" width="15.125" style="898" bestFit="1" customWidth="1"/>
    <col min="5729" max="5729" width="17.25" style="898" bestFit="1" customWidth="1"/>
    <col min="5730" max="5730" width="7.125" style="898" bestFit="1" customWidth="1"/>
    <col min="5731" max="5731" width="13" style="898" bestFit="1" customWidth="1"/>
    <col min="5732" max="5733" width="12.375" style="898" bestFit="1" customWidth="1"/>
    <col min="5734" max="5735" width="15.125" style="898" bestFit="1" customWidth="1"/>
    <col min="5736" max="5737" width="18.625" style="898" bestFit="1" customWidth="1"/>
    <col min="5738" max="5739" width="21.375" style="898" bestFit="1" customWidth="1"/>
    <col min="5740" max="5740" width="17.25" style="898" bestFit="1" customWidth="1"/>
    <col min="5741" max="5741" width="11" style="898" bestFit="1" customWidth="1"/>
    <col min="5742" max="5743" width="15.125" style="898" bestFit="1" customWidth="1"/>
    <col min="5744" max="5744" width="11" style="898" bestFit="1" customWidth="1"/>
    <col min="5745" max="5746" width="15.125" style="898" bestFit="1" customWidth="1"/>
    <col min="5747" max="5747" width="11.875" style="898" bestFit="1" customWidth="1"/>
    <col min="5748" max="5748" width="16.375" style="898" bestFit="1" customWidth="1"/>
    <col min="5749" max="5749" width="15.125" style="898" bestFit="1" customWidth="1"/>
    <col min="5750" max="5750" width="11" style="898" bestFit="1" customWidth="1"/>
    <col min="5751" max="5752" width="15.125" style="898" bestFit="1" customWidth="1"/>
    <col min="5753" max="5753" width="11" style="898" bestFit="1" customWidth="1"/>
    <col min="5754" max="5755" width="15.125" style="898" bestFit="1" customWidth="1"/>
    <col min="5756" max="5756" width="5.25" style="898" bestFit="1" customWidth="1"/>
    <col min="5757" max="5758" width="9" style="898"/>
    <col min="5759" max="5759" width="7.125" style="898" bestFit="1" customWidth="1"/>
    <col min="5760" max="5760" width="9" style="898"/>
    <col min="5761" max="5761" width="59.375" style="898" bestFit="1" customWidth="1"/>
    <col min="5762" max="5762" width="45.5" style="898" bestFit="1" customWidth="1"/>
    <col min="5763" max="5763" width="27.625" style="898" bestFit="1" customWidth="1"/>
    <col min="5764" max="5764" width="11" style="898" bestFit="1" customWidth="1"/>
    <col min="5765" max="5768" width="13" style="898" bestFit="1" customWidth="1"/>
    <col min="5769" max="5769" width="14.375" style="898" bestFit="1" customWidth="1"/>
    <col min="5770" max="5770" width="13" style="898" bestFit="1" customWidth="1"/>
    <col min="5771" max="5772" width="18.125" style="898" bestFit="1" customWidth="1"/>
    <col min="5773" max="5773" width="20.25" style="898" bestFit="1" customWidth="1"/>
    <col min="5774" max="5774" width="17.625" style="898" bestFit="1" customWidth="1"/>
    <col min="5775" max="5775" width="15.125" style="898" bestFit="1" customWidth="1"/>
    <col min="5776" max="5776" width="21.375" style="898" bestFit="1" customWidth="1"/>
    <col min="5777" max="5777" width="12.875" style="898" bestFit="1" customWidth="1"/>
    <col min="5778" max="5778" width="13" style="898" bestFit="1" customWidth="1"/>
    <col min="5779" max="5779" width="21.5" style="898" bestFit="1" customWidth="1"/>
    <col min="5780" max="5781" width="13.125" style="898" bestFit="1" customWidth="1"/>
    <col min="5782" max="5782" width="21.25" style="898" bestFit="1" customWidth="1"/>
    <col min="5783" max="5783" width="17.375" style="898" bestFit="1" customWidth="1"/>
    <col min="5784" max="5784" width="13.125" style="898" bestFit="1" customWidth="1"/>
    <col min="5785" max="5785" width="15.125" style="898" bestFit="1" customWidth="1"/>
    <col min="5786" max="5786" width="25.25" style="898" bestFit="1" customWidth="1"/>
    <col min="5787" max="5787" width="18.875" style="898" bestFit="1" customWidth="1"/>
    <col min="5788" max="5788" width="28" style="898" bestFit="1" customWidth="1"/>
    <col min="5789" max="5789" width="26.75" style="898" bestFit="1" customWidth="1"/>
    <col min="5790" max="5790" width="28" style="898" bestFit="1" customWidth="1"/>
    <col min="5791" max="5791" width="25.25" style="898" bestFit="1" customWidth="1"/>
    <col min="5792" max="5792" width="29.625" style="898" bestFit="1" customWidth="1"/>
    <col min="5793" max="5793" width="25.25" style="898" bestFit="1" customWidth="1"/>
    <col min="5794" max="5794" width="29.625" style="898" bestFit="1" customWidth="1"/>
    <col min="5795" max="5795" width="25.25" style="898" bestFit="1" customWidth="1"/>
    <col min="5796" max="5797" width="18.875" style="898" bestFit="1" customWidth="1"/>
    <col min="5798" max="5798" width="21" style="898" bestFit="1" customWidth="1"/>
    <col min="5799" max="5799" width="20.875" style="898" bestFit="1" customWidth="1"/>
    <col min="5800" max="5800" width="12.625" style="898" bestFit="1" customWidth="1"/>
    <col min="5801" max="5801" width="15.125" style="898" bestFit="1" customWidth="1"/>
    <col min="5802" max="5802" width="7.125" style="898" bestFit="1" customWidth="1"/>
    <col min="5803" max="5803" width="19.25" style="898" bestFit="1" customWidth="1"/>
    <col min="5804" max="5806" width="15.125" style="898" bestFit="1" customWidth="1"/>
    <col min="5807" max="5807" width="17.25" style="898" bestFit="1" customWidth="1"/>
    <col min="5808" max="5810" width="15.125" style="898" bestFit="1" customWidth="1"/>
    <col min="5811" max="5812" width="17.25" style="898" bestFit="1" customWidth="1"/>
    <col min="5813" max="5813" width="15.125" style="898" bestFit="1" customWidth="1"/>
    <col min="5814" max="5815" width="17.25" style="898" bestFit="1" customWidth="1"/>
    <col min="5816" max="5816" width="15.125" style="898" bestFit="1" customWidth="1"/>
    <col min="5817" max="5818" width="17.25" style="898" bestFit="1" customWidth="1"/>
    <col min="5819" max="5819" width="19.25" style="898" bestFit="1" customWidth="1"/>
    <col min="5820" max="5821" width="21.375" style="898" bestFit="1" customWidth="1"/>
    <col min="5822" max="5822" width="23.5" style="898" bestFit="1" customWidth="1"/>
    <col min="5823" max="5823" width="21.375" style="898" bestFit="1" customWidth="1"/>
    <col min="5824" max="5824" width="19.25" style="898" bestFit="1" customWidth="1"/>
    <col min="5825" max="5826" width="21.375" style="898" bestFit="1" customWidth="1"/>
    <col min="5827" max="5827" width="23.5" style="898" bestFit="1" customWidth="1"/>
    <col min="5828" max="5828" width="21.375" style="898" bestFit="1" customWidth="1"/>
    <col min="5829" max="5829" width="17.25" style="898" bestFit="1" customWidth="1"/>
    <col min="5830" max="5832" width="19.25" style="898" bestFit="1" customWidth="1"/>
    <col min="5833" max="5833" width="18.375" style="898" bestFit="1" customWidth="1"/>
    <col min="5834" max="5835" width="20.375" style="898" bestFit="1" customWidth="1"/>
    <col min="5836" max="5836" width="13" style="898" bestFit="1" customWidth="1"/>
    <col min="5837" max="5838" width="19.25" style="898" bestFit="1" customWidth="1"/>
    <col min="5839" max="5840" width="17.25" style="898" bestFit="1" customWidth="1"/>
    <col min="5841" max="5843" width="19.25" style="898" bestFit="1" customWidth="1"/>
    <col min="5844" max="5845" width="21.375" style="898" bestFit="1" customWidth="1"/>
    <col min="5846" max="5846" width="19.25" style="898" bestFit="1" customWidth="1"/>
    <col min="5847" max="5848" width="21.375" style="898" bestFit="1" customWidth="1"/>
    <col min="5849" max="5849" width="23.5" style="898" bestFit="1" customWidth="1"/>
    <col min="5850" max="5851" width="21.375" style="898" bestFit="1" customWidth="1"/>
    <col min="5852" max="5854" width="23.5" style="898" bestFit="1" customWidth="1"/>
    <col min="5855" max="5856" width="25.5" style="898" bestFit="1" customWidth="1"/>
    <col min="5857" max="5857" width="23.5" style="898" bestFit="1" customWidth="1"/>
    <col min="5858" max="5859" width="25.5" style="898" bestFit="1" customWidth="1"/>
    <col min="5860" max="5860" width="27.625" style="898" bestFit="1" customWidth="1"/>
    <col min="5861" max="5861" width="25.5" style="898" bestFit="1" customWidth="1"/>
    <col min="5862" max="5862" width="22.75" style="898" bestFit="1" customWidth="1"/>
    <col min="5863" max="5863" width="26.875" style="898" bestFit="1" customWidth="1"/>
    <col min="5864" max="5865" width="19.25" style="898" bestFit="1" customWidth="1"/>
    <col min="5866" max="5866" width="25.5" style="898" bestFit="1" customWidth="1"/>
    <col min="5867" max="5868" width="21.375" style="898" bestFit="1" customWidth="1"/>
    <col min="5869" max="5869" width="27.625" style="898" bestFit="1" customWidth="1"/>
    <col min="5870" max="5870" width="8.375" style="898" bestFit="1" customWidth="1"/>
    <col min="5871" max="5873" width="16.75" style="898" bestFit="1" customWidth="1"/>
    <col min="5874" max="5874" width="18.875" style="898" bestFit="1" customWidth="1"/>
    <col min="5875" max="5875" width="23.5" style="898" bestFit="1" customWidth="1"/>
    <col min="5876" max="5876" width="25.5" style="898" bestFit="1" customWidth="1"/>
    <col min="5877" max="5878" width="8.375" style="898" bestFit="1" customWidth="1"/>
    <col min="5879" max="5879" width="10.25" style="898" bestFit="1" customWidth="1"/>
    <col min="5880" max="5880" width="13.75" style="898" bestFit="1" customWidth="1"/>
    <col min="5881" max="5881" width="15.125" style="898" bestFit="1" customWidth="1"/>
    <col min="5882" max="5884" width="21.5" style="898" bestFit="1" customWidth="1"/>
    <col min="5885" max="5886" width="19.25" style="898" bestFit="1" customWidth="1"/>
    <col min="5887" max="5887" width="6.625" style="898" bestFit="1" customWidth="1"/>
    <col min="5888" max="5888" width="9" style="898"/>
    <col min="5889" max="5889" width="15.125" style="898" bestFit="1" customWidth="1"/>
    <col min="5890" max="5890" width="13" style="898" bestFit="1" customWidth="1"/>
    <col min="5891" max="5893" width="9" style="898"/>
    <col min="5894" max="5894" width="13" style="898" bestFit="1" customWidth="1"/>
    <col min="5895" max="5895" width="15" style="898" customWidth="1"/>
    <col min="5896" max="5896" width="13" style="898" bestFit="1" customWidth="1"/>
    <col min="5897" max="5897" width="9" style="898"/>
    <col min="5898" max="5900" width="12.375" style="898" bestFit="1" customWidth="1"/>
    <col min="5901" max="5901" width="11" style="898" bestFit="1" customWidth="1"/>
    <col min="5902" max="5902" width="20.375" style="898" bestFit="1" customWidth="1"/>
    <col min="5903" max="5904" width="27.75" style="898" bestFit="1" customWidth="1"/>
    <col min="5905" max="5906" width="19.375" style="898" bestFit="1" customWidth="1"/>
    <col min="5907" max="5907" width="17.25" style="898" bestFit="1" customWidth="1"/>
    <col min="5908" max="5908" width="19.375" style="898" bestFit="1" customWidth="1"/>
    <col min="5909" max="5910" width="9" style="898"/>
    <col min="5911" max="5911" width="17.375" style="898" bestFit="1" customWidth="1"/>
    <col min="5912" max="5912" width="9" style="898"/>
    <col min="5913" max="5913" width="17.375" style="898" bestFit="1" customWidth="1"/>
    <col min="5914" max="5915" width="9" style="898"/>
    <col min="5916" max="5917" width="11.125" style="898" bestFit="1" customWidth="1"/>
    <col min="5918" max="5918" width="5.25" style="898" bestFit="1" customWidth="1"/>
    <col min="5919" max="5919" width="9" style="898"/>
    <col min="5920" max="5920" width="14.25" style="898" bestFit="1" customWidth="1"/>
    <col min="5921" max="5921" width="17.875" style="898" bestFit="1" customWidth="1"/>
    <col min="5922" max="5922" width="5.25" style="898" bestFit="1" customWidth="1"/>
    <col min="5923" max="5923" width="9" style="898"/>
    <col min="5924" max="5924" width="11" style="898" bestFit="1" customWidth="1"/>
    <col min="5925" max="5925" width="8.375" style="898" bestFit="1" customWidth="1"/>
    <col min="5926" max="5926" width="9.625" style="898" bestFit="1" customWidth="1"/>
    <col min="5927" max="5927" width="15.125" style="898" bestFit="1" customWidth="1"/>
    <col min="5928" max="5928" width="11.125" style="898" bestFit="1" customWidth="1"/>
    <col min="5929" max="5929" width="9.5" style="898" bestFit="1" customWidth="1"/>
    <col min="5930" max="5930" width="11" style="898" bestFit="1" customWidth="1"/>
    <col min="5931" max="5939" width="15.125" style="898" bestFit="1" customWidth="1"/>
    <col min="5940" max="5940" width="7.125" style="898" bestFit="1" customWidth="1"/>
    <col min="5941" max="5941" width="11" style="898" bestFit="1" customWidth="1"/>
    <col min="5942" max="5942" width="15.125" style="898" bestFit="1" customWidth="1"/>
    <col min="5943" max="5943" width="19.25" style="898" bestFit="1" customWidth="1"/>
    <col min="5944" max="5944" width="15.125" style="898" bestFit="1" customWidth="1"/>
    <col min="5945" max="5945" width="19.25" style="898" bestFit="1" customWidth="1"/>
    <col min="5946" max="5946" width="15.125" style="898" bestFit="1" customWidth="1"/>
    <col min="5947" max="5947" width="19.25" style="898" bestFit="1" customWidth="1"/>
    <col min="5948" max="5948" width="15.125" style="898" bestFit="1" customWidth="1"/>
    <col min="5949" max="5949" width="19.25" style="898" bestFit="1" customWidth="1"/>
    <col min="5950" max="5950" width="15.125" style="898" bestFit="1" customWidth="1"/>
    <col min="5951" max="5951" width="19.25" style="898" bestFit="1" customWidth="1"/>
    <col min="5952" max="5952" width="13" style="898" bestFit="1" customWidth="1"/>
    <col min="5953" max="5953" width="17.25" style="898" bestFit="1" customWidth="1"/>
    <col min="5954" max="5954" width="15.125" style="898" bestFit="1" customWidth="1"/>
    <col min="5955" max="5955" width="19.25" style="898" bestFit="1" customWidth="1"/>
    <col min="5956" max="5956" width="15.125" style="898" bestFit="1" customWidth="1"/>
    <col min="5957" max="5957" width="19.25" style="898" bestFit="1" customWidth="1"/>
    <col min="5958" max="5963" width="21.375" style="898" bestFit="1" customWidth="1"/>
    <col min="5964" max="5965" width="17.25" style="898" bestFit="1" customWidth="1"/>
    <col min="5966" max="5966" width="7.125" style="898" bestFit="1" customWidth="1"/>
    <col min="5967" max="5967" width="11" style="898" bestFit="1" customWidth="1"/>
    <col min="5968" max="5968" width="7.125" style="898" bestFit="1" customWidth="1"/>
    <col min="5969" max="5970" width="11" style="898" bestFit="1" customWidth="1"/>
    <col min="5971" max="5971" width="15.125" style="898" bestFit="1" customWidth="1"/>
    <col min="5972" max="5972" width="16.5" style="898" bestFit="1" customWidth="1"/>
    <col min="5973" max="5973" width="20.625" style="898" bestFit="1" customWidth="1"/>
    <col min="5974" max="5974" width="7.125" style="898" bestFit="1" customWidth="1"/>
    <col min="5975" max="5977" width="11" style="898" bestFit="1" customWidth="1"/>
    <col min="5978" max="5978" width="15.125" style="898" bestFit="1" customWidth="1"/>
    <col min="5979" max="5981" width="11" style="898" bestFit="1" customWidth="1"/>
    <col min="5982" max="5982" width="13" style="898" bestFit="1" customWidth="1"/>
    <col min="5983" max="5983" width="11" style="898" bestFit="1" customWidth="1"/>
    <col min="5984" max="5984" width="15.125" style="898" bestFit="1" customWidth="1"/>
    <col min="5985" max="5985" width="17.25" style="898" bestFit="1" customWidth="1"/>
    <col min="5986" max="5986" width="7.125" style="898" bestFit="1" customWidth="1"/>
    <col min="5987" max="5987" width="13" style="898" bestFit="1" customWidth="1"/>
    <col min="5988" max="5989" width="12.375" style="898" bestFit="1" customWidth="1"/>
    <col min="5990" max="5991" width="15.125" style="898" bestFit="1" customWidth="1"/>
    <col min="5992" max="5993" width="18.625" style="898" bestFit="1" customWidth="1"/>
    <col min="5994" max="5995" width="21.375" style="898" bestFit="1" customWidth="1"/>
    <col min="5996" max="5996" width="17.25" style="898" bestFit="1" customWidth="1"/>
    <col min="5997" max="5997" width="11" style="898" bestFit="1" customWidth="1"/>
    <col min="5998" max="5999" width="15.125" style="898" bestFit="1" customWidth="1"/>
    <col min="6000" max="6000" width="11" style="898" bestFit="1" customWidth="1"/>
    <col min="6001" max="6002" width="15.125" style="898" bestFit="1" customWidth="1"/>
    <col min="6003" max="6003" width="11.875" style="898" bestFit="1" customWidth="1"/>
    <col min="6004" max="6004" width="16.375" style="898" bestFit="1" customWidth="1"/>
    <col min="6005" max="6005" width="15.125" style="898" bestFit="1" customWidth="1"/>
    <col min="6006" max="6006" width="11" style="898" bestFit="1" customWidth="1"/>
    <col min="6007" max="6008" width="15.125" style="898" bestFit="1" customWidth="1"/>
    <col min="6009" max="6009" width="11" style="898" bestFit="1" customWidth="1"/>
    <col min="6010" max="6011" width="15.125" style="898" bestFit="1" customWidth="1"/>
    <col min="6012" max="6012" width="5.25" style="898" bestFit="1" customWidth="1"/>
    <col min="6013" max="6014" width="9" style="898"/>
    <col min="6015" max="6015" width="7.125" style="898" bestFit="1" customWidth="1"/>
    <col min="6016" max="6016" width="9" style="898"/>
    <col min="6017" max="6017" width="59.375" style="898" bestFit="1" customWidth="1"/>
    <col min="6018" max="6018" width="45.5" style="898" bestFit="1" customWidth="1"/>
    <col min="6019" max="6019" width="27.625" style="898" bestFit="1" customWidth="1"/>
    <col min="6020" max="6020" width="11" style="898" bestFit="1" customWidth="1"/>
    <col min="6021" max="6024" width="13" style="898" bestFit="1" customWidth="1"/>
    <col min="6025" max="6025" width="14.375" style="898" bestFit="1" customWidth="1"/>
    <col min="6026" max="6026" width="13" style="898" bestFit="1" customWidth="1"/>
    <col min="6027" max="6028" width="18.125" style="898" bestFit="1" customWidth="1"/>
    <col min="6029" max="6029" width="20.25" style="898" bestFit="1" customWidth="1"/>
    <col min="6030" max="6030" width="17.625" style="898" bestFit="1" customWidth="1"/>
    <col min="6031" max="6031" width="15.125" style="898" bestFit="1" customWidth="1"/>
    <col min="6032" max="6032" width="21.375" style="898" bestFit="1" customWidth="1"/>
    <col min="6033" max="6033" width="12.875" style="898" bestFit="1" customWidth="1"/>
    <col min="6034" max="6034" width="13" style="898" bestFit="1" customWidth="1"/>
    <col min="6035" max="6035" width="21.5" style="898" bestFit="1" customWidth="1"/>
    <col min="6036" max="6037" width="13.125" style="898" bestFit="1" customWidth="1"/>
    <col min="6038" max="6038" width="21.25" style="898" bestFit="1" customWidth="1"/>
    <col min="6039" max="6039" width="17.375" style="898" bestFit="1" customWidth="1"/>
    <col min="6040" max="6040" width="13.125" style="898" bestFit="1" customWidth="1"/>
    <col min="6041" max="6041" width="15.125" style="898" bestFit="1" customWidth="1"/>
    <col min="6042" max="6042" width="25.25" style="898" bestFit="1" customWidth="1"/>
    <col min="6043" max="6043" width="18.875" style="898" bestFit="1" customWidth="1"/>
    <col min="6044" max="6044" width="28" style="898" bestFit="1" customWidth="1"/>
    <col min="6045" max="6045" width="26.75" style="898" bestFit="1" customWidth="1"/>
    <col min="6046" max="6046" width="28" style="898" bestFit="1" customWidth="1"/>
    <col min="6047" max="6047" width="25.25" style="898" bestFit="1" customWidth="1"/>
    <col min="6048" max="6048" width="29.625" style="898" bestFit="1" customWidth="1"/>
    <col min="6049" max="6049" width="25.25" style="898" bestFit="1" customWidth="1"/>
    <col min="6050" max="6050" width="29.625" style="898" bestFit="1" customWidth="1"/>
    <col min="6051" max="6051" width="25.25" style="898" bestFit="1" customWidth="1"/>
    <col min="6052" max="6053" width="18.875" style="898" bestFit="1" customWidth="1"/>
    <col min="6054" max="6054" width="21" style="898" bestFit="1" customWidth="1"/>
    <col min="6055" max="6055" width="20.875" style="898" bestFit="1" customWidth="1"/>
    <col min="6056" max="6056" width="12.625" style="898" bestFit="1" customWidth="1"/>
    <col min="6057" max="6057" width="15.125" style="898" bestFit="1" customWidth="1"/>
    <col min="6058" max="6058" width="7.125" style="898" bestFit="1" customWidth="1"/>
    <col min="6059" max="6059" width="19.25" style="898" bestFit="1" customWidth="1"/>
    <col min="6060" max="6062" width="15.125" style="898" bestFit="1" customWidth="1"/>
    <col min="6063" max="6063" width="17.25" style="898" bestFit="1" customWidth="1"/>
    <col min="6064" max="6066" width="15.125" style="898" bestFit="1" customWidth="1"/>
    <col min="6067" max="6068" width="17.25" style="898" bestFit="1" customWidth="1"/>
    <col min="6069" max="6069" width="15.125" style="898" bestFit="1" customWidth="1"/>
    <col min="6070" max="6071" width="17.25" style="898" bestFit="1" customWidth="1"/>
    <col min="6072" max="6072" width="15.125" style="898" bestFit="1" customWidth="1"/>
    <col min="6073" max="6074" width="17.25" style="898" bestFit="1" customWidth="1"/>
    <col min="6075" max="6075" width="19.25" style="898" bestFit="1" customWidth="1"/>
    <col min="6076" max="6077" width="21.375" style="898" bestFit="1" customWidth="1"/>
    <col min="6078" max="6078" width="23.5" style="898" bestFit="1" customWidth="1"/>
    <col min="6079" max="6079" width="21.375" style="898" bestFit="1" customWidth="1"/>
    <col min="6080" max="6080" width="19.25" style="898" bestFit="1" customWidth="1"/>
    <col min="6081" max="6082" width="21.375" style="898" bestFit="1" customWidth="1"/>
    <col min="6083" max="6083" width="23.5" style="898" bestFit="1" customWidth="1"/>
    <col min="6084" max="6084" width="21.375" style="898" bestFit="1" customWidth="1"/>
    <col min="6085" max="6085" width="17.25" style="898" bestFit="1" customWidth="1"/>
    <col min="6086" max="6088" width="19.25" style="898" bestFit="1" customWidth="1"/>
    <col min="6089" max="6089" width="18.375" style="898" bestFit="1" customWidth="1"/>
    <col min="6090" max="6091" width="20.375" style="898" bestFit="1" customWidth="1"/>
    <col min="6092" max="6092" width="13" style="898" bestFit="1" customWidth="1"/>
    <col min="6093" max="6094" width="19.25" style="898" bestFit="1" customWidth="1"/>
    <col min="6095" max="6096" width="17.25" style="898" bestFit="1" customWidth="1"/>
    <col min="6097" max="6099" width="19.25" style="898" bestFit="1" customWidth="1"/>
    <col min="6100" max="6101" width="21.375" style="898" bestFit="1" customWidth="1"/>
    <col min="6102" max="6102" width="19.25" style="898" bestFit="1" customWidth="1"/>
    <col min="6103" max="6104" width="21.375" style="898" bestFit="1" customWidth="1"/>
    <col min="6105" max="6105" width="23.5" style="898" bestFit="1" customWidth="1"/>
    <col min="6106" max="6107" width="21.375" style="898" bestFit="1" customWidth="1"/>
    <col min="6108" max="6110" width="23.5" style="898" bestFit="1" customWidth="1"/>
    <col min="6111" max="6112" width="25.5" style="898" bestFit="1" customWidth="1"/>
    <col min="6113" max="6113" width="23.5" style="898" bestFit="1" customWidth="1"/>
    <col min="6114" max="6115" width="25.5" style="898" bestFit="1" customWidth="1"/>
    <col min="6116" max="6116" width="27.625" style="898" bestFit="1" customWidth="1"/>
    <col min="6117" max="6117" width="25.5" style="898" bestFit="1" customWidth="1"/>
    <col min="6118" max="6118" width="22.75" style="898" bestFit="1" customWidth="1"/>
    <col min="6119" max="6119" width="26.875" style="898" bestFit="1" customWidth="1"/>
    <col min="6120" max="6121" width="19.25" style="898" bestFit="1" customWidth="1"/>
    <col min="6122" max="6122" width="25.5" style="898" bestFit="1" customWidth="1"/>
    <col min="6123" max="6124" width="21.375" style="898" bestFit="1" customWidth="1"/>
    <col min="6125" max="6125" width="27.625" style="898" bestFit="1" customWidth="1"/>
    <col min="6126" max="6126" width="8.375" style="898" bestFit="1" customWidth="1"/>
    <col min="6127" max="6129" width="16.75" style="898" bestFit="1" customWidth="1"/>
    <col min="6130" max="6130" width="18.875" style="898" bestFit="1" customWidth="1"/>
    <col min="6131" max="6131" width="23.5" style="898" bestFit="1" customWidth="1"/>
    <col min="6132" max="6132" width="25.5" style="898" bestFit="1" customWidth="1"/>
    <col min="6133" max="6134" width="8.375" style="898" bestFit="1" customWidth="1"/>
    <col min="6135" max="6135" width="10.25" style="898" bestFit="1" customWidth="1"/>
    <col min="6136" max="6136" width="13.75" style="898" bestFit="1" customWidth="1"/>
    <col min="6137" max="6137" width="15.125" style="898" bestFit="1" customWidth="1"/>
    <col min="6138" max="6140" width="21.5" style="898" bestFit="1" customWidth="1"/>
    <col min="6141" max="6142" width="19.25" style="898" bestFit="1" customWidth="1"/>
    <col min="6143" max="6143" width="6.625" style="898" bestFit="1" customWidth="1"/>
    <col min="6144" max="6144" width="9" style="898"/>
    <col min="6145" max="6145" width="15.125" style="898" bestFit="1" customWidth="1"/>
    <col min="6146" max="6146" width="13" style="898" bestFit="1" customWidth="1"/>
    <col min="6147" max="6149" width="9" style="898"/>
    <col min="6150" max="6150" width="13" style="898" bestFit="1" customWidth="1"/>
    <col min="6151" max="6151" width="15" style="898" customWidth="1"/>
    <col min="6152" max="6152" width="13" style="898" bestFit="1" customWidth="1"/>
    <col min="6153" max="6153" width="9" style="898"/>
    <col min="6154" max="6156" width="12.375" style="898" bestFit="1" customWidth="1"/>
    <col min="6157" max="6157" width="11" style="898" bestFit="1" customWidth="1"/>
    <col min="6158" max="6158" width="20.375" style="898" bestFit="1" customWidth="1"/>
    <col min="6159" max="6160" width="27.75" style="898" bestFit="1" customWidth="1"/>
    <col min="6161" max="6162" width="19.375" style="898" bestFit="1" customWidth="1"/>
    <col min="6163" max="6163" width="17.25" style="898" bestFit="1" customWidth="1"/>
    <col min="6164" max="6164" width="19.375" style="898" bestFit="1" customWidth="1"/>
    <col min="6165" max="6166" width="9" style="898"/>
    <col min="6167" max="6167" width="17.375" style="898" bestFit="1" customWidth="1"/>
    <col min="6168" max="6168" width="9" style="898"/>
    <col min="6169" max="6169" width="17.375" style="898" bestFit="1" customWidth="1"/>
    <col min="6170" max="6171" width="9" style="898"/>
    <col min="6172" max="6173" width="11.125" style="898" bestFit="1" customWidth="1"/>
    <col min="6174" max="6174" width="5.25" style="898" bestFit="1" customWidth="1"/>
    <col min="6175" max="6175" width="9" style="898"/>
    <col min="6176" max="6176" width="14.25" style="898" bestFit="1" customWidth="1"/>
    <col min="6177" max="6177" width="17.875" style="898" bestFit="1" customWidth="1"/>
    <col min="6178" max="6178" width="5.25" style="898" bestFit="1" customWidth="1"/>
    <col min="6179" max="6179" width="9" style="898"/>
    <col min="6180" max="6180" width="11" style="898" bestFit="1" customWidth="1"/>
    <col min="6181" max="6181" width="8.375" style="898" bestFit="1" customWidth="1"/>
    <col min="6182" max="6182" width="9.625" style="898" bestFit="1" customWidth="1"/>
    <col min="6183" max="6183" width="15.125" style="898" bestFit="1" customWidth="1"/>
    <col min="6184" max="6184" width="11.125" style="898" bestFit="1" customWidth="1"/>
    <col min="6185" max="6185" width="9.5" style="898" bestFit="1" customWidth="1"/>
    <col min="6186" max="6186" width="11" style="898" bestFit="1" customWidth="1"/>
    <col min="6187" max="6195" width="15.125" style="898" bestFit="1" customWidth="1"/>
    <col min="6196" max="6196" width="7.125" style="898" bestFit="1" customWidth="1"/>
    <col min="6197" max="6197" width="11" style="898" bestFit="1" customWidth="1"/>
    <col min="6198" max="6198" width="15.125" style="898" bestFit="1" customWidth="1"/>
    <col min="6199" max="6199" width="19.25" style="898" bestFit="1" customWidth="1"/>
    <col min="6200" max="6200" width="15.125" style="898" bestFit="1" customWidth="1"/>
    <col min="6201" max="6201" width="19.25" style="898" bestFit="1" customWidth="1"/>
    <col min="6202" max="6202" width="15.125" style="898" bestFit="1" customWidth="1"/>
    <col min="6203" max="6203" width="19.25" style="898" bestFit="1" customWidth="1"/>
    <col min="6204" max="6204" width="15.125" style="898" bestFit="1" customWidth="1"/>
    <col min="6205" max="6205" width="19.25" style="898" bestFit="1" customWidth="1"/>
    <col min="6206" max="6206" width="15.125" style="898" bestFit="1" customWidth="1"/>
    <col min="6207" max="6207" width="19.25" style="898" bestFit="1" customWidth="1"/>
    <col min="6208" max="6208" width="13" style="898" bestFit="1" customWidth="1"/>
    <col min="6209" max="6209" width="17.25" style="898" bestFit="1" customWidth="1"/>
    <col min="6210" max="6210" width="15.125" style="898" bestFit="1" customWidth="1"/>
    <col min="6211" max="6211" width="19.25" style="898" bestFit="1" customWidth="1"/>
    <col min="6212" max="6212" width="15.125" style="898" bestFit="1" customWidth="1"/>
    <col min="6213" max="6213" width="19.25" style="898" bestFit="1" customWidth="1"/>
    <col min="6214" max="6219" width="21.375" style="898" bestFit="1" customWidth="1"/>
    <col min="6220" max="6221" width="17.25" style="898" bestFit="1" customWidth="1"/>
    <col min="6222" max="6222" width="7.125" style="898" bestFit="1" customWidth="1"/>
    <col min="6223" max="6223" width="11" style="898" bestFit="1" customWidth="1"/>
    <col min="6224" max="6224" width="7.125" style="898" bestFit="1" customWidth="1"/>
    <col min="6225" max="6226" width="11" style="898" bestFit="1" customWidth="1"/>
    <col min="6227" max="6227" width="15.125" style="898" bestFit="1" customWidth="1"/>
    <col min="6228" max="6228" width="16.5" style="898" bestFit="1" customWidth="1"/>
    <col min="6229" max="6229" width="20.625" style="898" bestFit="1" customWidth="1"/>
    <col min="6230" max="6230" width="7.125" style="898" bestFit="1" customWidth="1"/>
    <col min="6231" max="6233" width="11" style="898" bestFit="1" customWidth="1"/>
    <col min="6234" max="6234" width="15.125" style="898" bestFit="1" customWidth="1"/>
    <col min="6235" max="6237" width="11" style="898" bestFit="1" customWidth="1"/>
    <col min="6238" max="6238" width="13" style="898" bestFit="1" customWidth="1"/>
    <col min="6239" max="6239" width="11" style="898" bestFit="1" customWidth="1"/>
    <col min="6240" max="6240" width="15.125" style="898" bestFit="1" customWidth="1"/>
    <col min="6241" max="6241" width="17.25" style="898" bestFit="1" customWidth="1"/>
    <col min="6242" max="6242" width="7.125" style="898" bestFit="1" customWidth="1"/>
    <col min="6243" max="6243" width="13" style="898" bestFit="1" customWidth="1"/>
    <col min="6244" max="6245" width="12.375" style="898" bestFit="1" customWidth="1"/>
    <col min="6246" max="6247" width="15.125" style="898" bestFit="1" customWidth="1"/>
    <col min="6248" max="6249" width="18.625" style="898" bestFit="1" customWidth="1"/>
    <col min="6250" max="6251" width="21.375" style="898" bestFit="1" customWidth="1"/>
    <col min="6252" max="6252" width="17.25" style="898" bestFit="1" customWidth="1"/>
    <col min="6253" max="6253" width="11" style="898" bestFit="1" customWidth="1"/>
    <col min="6254" max="6255" width="15.125" style="898" bestFit="1" customWidth="1"/>
    <col min="6256" max="6256" width="11" style="898" bestFit="1" customWidth="1"/>
    <col min="6257" max="6258" width="15.125" style="898" bestFit="1" customWidth="1"/>
    <col min="6259" max="6259" width="11.875" style="898" bestFit="1" customWidth="1"/>
    <col min="6260" max="6260" width="16.375" style="898" bestFit="1" customWidth="1"/>
    <col min="6261" max="6261" width="15.125" style="898" bestFit="1" customWidth="1"/>
    <col min="6262" max="6262" width="11" style="898" bestFit="1" customWidth="1"/>
    <col min="6263" max="6264" width="15.125" style="898" bestFit="1" customWidth="1"/>
    <col min="6265" max="6265" width="11" style="898" bestFit="1" customWidth="1"/>
    <col min="6266" max="6267" width="15.125" style="898" bestFit="1" customWidth="1"/>
    <col min="6268" max="6268" width="5.25" style="898" bestFit="1" customWidth="1"/>
    <col min="6269" max="6270" width="9" style="898"/>
    <col min="6271" max="6271" width="7.125" style="898" bestFit="1" customWidth="1"/>
    <col min="6272" max="6272" width="9" style="898"/>
    <col min="6273" max="6273" width="59.375" style="898" bestFit="1" customWidth="1"/>
    <col min="6274" max="6274" width="45.5" style="898" bestFit="1" customWidth="1"/>
    <col min="6275" max="6275" width="27.625" style="898" bestFit="1" customWidth="1"/>
    <col min="6276" max="6276" width="11" style="898" bestFit="1" customWidth="1"/>
    <col min="6277" max="6280" width="13" style="898" bestFit="1" customWidth="1"/>
    <col min="6281" max="6281" width="14.375" style="898" bestFit="1" customWidth="1"/>
    <col min="6282" max="6282" width="13" style="898" bestFit="1" customWidth="1"/>
    <col min="6283" max="6284" width="18.125" style="898" bestFit="1" customWidth="1"/>
    <col min="6285" max="6285" width="20.25" style="898" bestFit="1" customWidth="1"/>
    <col min="6286" max="6286" width="17.625" style="898" bestFit="1" customWidth="1"/>
    <col min="6287" max="6287" width="15.125" style="898" bestFit="1" customWidth="1"/>
    <col min="6288" max="6288" width="21.375" style="898" bestFit="1" customWidth="1"/>
    <col min="6289" max="6289" width="12.875" style="898" bestFit="1" customWidth="1"/>
    <col min="6290" max="6290" width="13" style="898" bestFit="1" customWidth="1"/>
    <col min="6291" max="6291" width="21.5" style="898" bestFit="1" customWidth="1"/>
    <col min="6292" max="6293" width="13.125" style="898" bestFit="1" customWidth="1"/>
    <col min="6294" max="6294" width="21.25" style="898" bestFit="1" customWidth="1"/>
    <col min="6295" max="6295" width="17.375" style="898" bestFit="1" customWidth="1"/>
    <col min="6296" max="6296" width="13.125" style="898" bestFit="1" customWidth="1"/>
    <col min="6297" max="6297" width="15.125" style="898" bestFit="1" customWidth="1"/>
    <col min="6298" max="6298" width="25.25" style="898" bestFit="1" customWidth="1"/>
    <col min="6299" max="6299" width="18.875" style="898" bestFit="1" customWidth="1"/>
    <col min="6300" max="6300" width="28" style="898" bestFit="1" customWidth="1"/>
    <col min="6301" max="6301" width="26.75" style="898" bestFit="1" customWidth="1"/>
    <col min="6302" max="6302" width="28" style="898" bestFit="1" customWidth="1"/>
    <col min="6303" max="6303" width="25.25" style="898" bestFit="1" customWidth="1"/>
    <col min="6304" max="6304" width="29.625" style="898" bestFit="1" customWidth="1"/>
    <col min="6305" max="6305" width="25.25" style="898" bestFit="1" customWidth="1"/>
    <col min="6306" max="6306" width="29.625" style="898" bestFit="1" customWidth="1"/>
    <col min="6307" max="6307" width="25.25" style="898" bestFit="1" customWidth="1"/>
    <col min="6308" max="6309" width="18.875" style="898" bestFit="1" customWidth="1"/>
    <col min="6310" max="6310" width="21" style="898" bestFit="1" customWidth="1"/>
    <col min="6311" max="6311" width="20.875" style="898" bestFit="1" customWidth="1"/>
    <col min="6312" max="6312" width="12.625" style="898" bestFit="1" customWidth="1"/>
    <col min="6313" max="6313" width="15.125" style="898" bestFit="1" customWidth="1"/>
    <col min="6314" max="6314" width="7.125" style="898" bestFit="1" customWidth="1"/>
    <col min="6315" max="6315" width="19.25" style="898" bestFit="1" customWidth="1"/>
    <col min="6316" max="6318" width="15.125" style="898" bestFit="1" customWidth="1"/>
    <col min="6319" max="6319" width="17.25" style="898" bestFit="1" customWidth="1"/>
    <col min="6320" max="6322" width="15.125" style="898" bestFit="1" customWidth="1"/>
    <col min="6323" max="6324" width="17.25" style="898" bestFit="1" customWidth="1"/>
    <col min="6325" max="6325" width="15.125" style="898" bestFit="1" customWidth="1"/>
    <col min="6326" max="6327" width="17.25" style="898" bestFit="1" customWidth="1"/>
    <col min="6328" max="6328" width="15.125" style="898" bestFit="1" customWidth="1"/>
    <col min="6329" max="6330" width="17.25" style="898" bestFit="1" customWidth="1"/>
    <col min="6331" max="6331" width="19.25" style="898" bestFit="1" customWidth="1"/>
    <col min="6332" max="6333" width="21.375" style="898" bestFit="1" customWidth="1"/>
    <col min="6334" max="6334" width="23.5" style="898" bestFit="1" customWidth="1"/>
    <col min="6335" max="6335" width="21.375" style="898" bestFit="1" customWidth="1"/>
    <col min="6336" max="6336" width="19.25" style="898" bestFit="1" customWidth="1"/>
    <col min="6337" max="6338" width="21.375" style="898" bestFit="1" customWidth="1"/>
    <col min="6339" max="6339" width="23.5" style="898" bestFit="1" customWidth="1"/>
    <col min="6340" max="6340" width="21.375" style="898" bestFit="1" customWidth="1"/>
    <col min="6341" max="6341" width="17.25" style="898" bestFit="1" customWidth="1"/>
    <col min="6342" max="6344" width="19.25" style="898" bestFit="1" customWidth="1"/>
    <col min="6345" max="6345" width="18.375" style="898" bestFit="1" customWidth="1"/>
    <col min="6346" max="6347" width="20.375" style="898" bestFit="1" customWidth="1"/>
    <col min="6348" max="6348" width="13" style="898" bestFit="1" customWidth="1"/>
    <col min="6349" max="6350" width="19.25" style="898" bestFit="1" customWidth="1"/>
    <col min="6351" max="6352" width="17.25" style="898" bestFit="1" customWidth="1"/>
    <col min="6353" max="6355" width="19.25" style="898" bestFit="1" customWidth="1"/>
    <col min="6356" max="6357" width="21.375" style="898" bestFit="1" customWidth="1"/>
    <col min="6358" max="6358" width="19.25" style="898" bestFit="1" customWidth="1"/>
    <col min="6359" max="6360" width="21.375" style="898" bestFit="1" customWidth="1"/>
    <col min="6361" max="6361" width="23.5" style="898" bestFit="1" customWidth="1"/>
    <col min="6362" max="6363" width="21.375" style="898" bestFit="1" customWidth="1"/>
    <col min="6364" max="6366" width="23.5" style="898" bestFit="1" customWidth="1"/>
    <col min="6367" max="6368" width="25.5" style="898" bestFit="1" customWidth="1"/>
    <col min="6369" max="6369" width="23.5" style="898" bestFit="1" customWidth="1"/>
    <col min="6370" max="6371" width="25.5" style="898" bestFit="1" customWidth="1"/>
    <col min="6372" max="6372" width="27.625" style="898" bestFit="1" customWidth="1"/>
    <col min="6373" max="6373" width="25.5" style="898" bestFit="1" customWidth="1"/>
    <col min="6374" max="6374" width="22.75" style="898" bestFit="1" customWidth="1"/>
    <col min="6375" max="6375" width="26.875" style="898" bestFit="1" customWidth="1"/>
    <col min="6376" max="6377" width="19.25" style="898" bestFit="1" customWidth="1"/>
    <col min="6378" max="6378" width="25.5" style="898" bestFit="1" customWidth="1"/>
    <col min="6379" max="6380" width="21.375" style="898" bestFit="1" customWidth="1"/>
    <col min="6381" max="6381" width="27.625" style="898" bestFit="1" customWidth="1"/>
    <col min="6382" max="6382" width="8.375" style="898" bestFit="1" customWidth="1"/>
    <col min="6383" max="6385" width="16.75" style="898" bestFit="1" customWidth="1"/>
    <col min="6386" max="6386" width="18.875" style="898" bestFit="1" customWidth="1"/>
    <col min="6387" max="6387" width="23.5" style="898" bestFit="1" customWidth="1"/>
    <col min="6388" max="6388" width="25.5" style="898" bestFit="1" customWidth="1"/>
    <col min="6389" max="6390" width="8.375" style="898" bestFit="1" customWidth="1"/>
    <col min="6391" max="6391" width="10.25" style="898" bestFit="1" customWidth="1"/>
    <col min="6392" max="6392" width="13.75" style="898" bestFit="1" customWidth="1"/>
    <col min="6393" max="6393" width="15.125" style="898" bestFit="1" customWidth="1"/>
    <col min="6394" max="6396" width="21.5" style="898" bestFit="1" customWidth="1"/>
    <col min="6397" max="6398" width="19.25" style="898" bestFit="1" customWidth="1"/>
    <col min="6399" max="6399" width="6.625" style="898" bestFit="1" customWidth="1"/>
    <col min="6400" max="6400" width="9" style="898"/>
    <col min="6401" max="6401" width="15.125" style="898" bestFit="1" customWidth="1"/>
    <col min="6402" max="6402" width="13" style="898" bestFit="1" customWidth="1"/>
    <col min="6403" max="6405" width="9" style="898"/>
    <col min="6406" max="6406" width="13" style="898" bestFit="1" customWidth="1"/>
    <col min="6407" max="6407" width="15" style="898" customWidth="1"/>
    <col min="6408" max="6408" width="13" style="898" bestFit="1" customWidth="1"/>
    <col min="6409" max="6409" width="9" style="898"/>
    <col min="6410" max="6412" width="12.375" style="898" bestFit="1" customWidth="1"/>
    <col min="6413" max="6413" width="11" style="898" bestFit="1" customWidth="1"/>
    <col min="6414" max="6414" width="20.375" style="898" bestFit="1" customWidth="1"/>
    <col min="6415" max="6416" width="27.75" style="898" bestFit="1" customWidth="1"/>
    <col min="6417" max="6418" width="19.375" style="898" bestFit="1" customWidth="1"/>
    <col min="6419" max="6419" width="17.25" style="898" bestFit="1" customWidth="1"/>
    <col min="6420" max="6420" width="19.375" style="898" bestFit="1" customWidth="1"/>
    <col min="6421" max="6422" width="9" style="898"/>
    <col min="6423" max="6423" width="17.375" style="898" bestFit="1" customWidth="1"/>
    <col min="6424" max="6424" width="9" style="898"/>
    <col min="6425" max="6425" width="17.375" style="898" bestFit="1" customWidth="1"/>
    <col min="6426" max="6427" width="9" style="898"/>
    <col min="6428" max="6429" width="11.125" style="898" bestFit="1" customWidth="1"/>
    <col min="6430" max="6430" width="5.25" style="898" bestFit="1" customWidth="1"/>
    <col min="6431" max="6431" width="9" style="898"/>
    <col min="6432" max="6432" width="14.25" style="898" bestFit="1" customWidth="1"/>
    <col min="6433" max="6433" width="17.875" style="898" bestFit="1" customWidth="1"/>
    <col min="6434" max="6434" width="5.25" style="898" bestFit="1" customWidth="1"/>
    <col min="6435" max="6435" width="9" style="898"/>
    <col min="6436" max="6436" width="11" style="898" bestFit="1" customWidth="1"/>
    <col min="6437" max="6437" width="8.375" style="898" bestFit="1" customWidth="1"/>
    <col min="6438" max="6438" width="9.625" style="898" bestFit="1" customWidth="1"/>
    <col min="6439" max="6439" width="15.125" style="898" bestFit="1" customWidth="1"/>
    <col min="6440" max="6440" width="11.125" style="898" bestFit="1" customWidth="1"/>
    <col min="6441" max="6441" width="9.5" style="898" bestFit="1" customWidth="1"/>
    <col min="6442" max="6442" width="11" style="898" bestFit="1" customWidth="1"/>
    <col min="6443" max="6451" width="15.125" style="898" bestFit="1" customWidth="1"/>
    <col min="6452" max="6452" width="7.125" style="898" bestFit="1" customWidth="1"/>
    <col min="6453" max="6453" width="11" style="898" bestFit="1" customWidth="1"/>
    <col min="6454" max="6454" width="15.125" style="898" bestFit="1" customWidth="1"/>
    <col min="6455" max="6455" width="19.25" style="898" bestFit="1" customWidth="1"/>
    <col min="6456" max="6456" width="15.125" style="898" bestFit="1" customWidth="1"/>
    <col min="6457" max="6457" width="19.25" style="898" bestFit="1" customWidth="1"/>
    <col min="6458" max="6458" width="15.125" style="898" bestFit="1" customWidth="1"/>
    <col min="6459" max="6459" width="19.25" style="898" bestFit="1" customWidth="1"/>
    <col min="6460" max="6460" width="15.125" style="898" bestFit="1" customWidth="1"/>
    <col min="6461" max="6461" width="19.25" style="898" bestFit="1" customWidth="1"/>
    <col min="6462" max="6462" width="15.125" style="898" bestFit="1" customWidth="1"/>
    <col min="6463" max="6463" width="19.25" style="898" bestFit="1" customWidth="1"/>
    <col min="6464" max="6464" width="13" style="898" bestFit="1" customWidth="1"/>
    <col min="6465" max="6465" width="17.25" style="898" bestFit="1" customWidth="1"/>
    <col min="6466" max="6466" width="15.125" style="898" bestFit="1" customWidth="1"/>
    <col min="6467" max="6467" width="19.25" style="898" bestFit="1" customWidth="1"/>
    <col min="6468" max="6468" width="15.125" style="898" bestFit="1" customWidth="1"/>
    <col min="6469" max="6469" width="19.25" style="898" bestFit="1" customWidth="1"/>
    <col min="6470" max="6475" width="21.375" style="898" bestFit="1" customWidth="1"/>
    <col min="6476" max="6477" width="17.25" style="898" bestFit="1" customWidth="1"/>
    <col min="6478" max="6478" width="7.125" style="898" bestFit="1" customWidth="1"/>
    <col min="6479" max="6479" width="11" style="898" bestFit="1" customWidth="1"/>
    <col min="6480" max="6480" width="7.125" style="898" bestFit="1" customWidth="1"/>
    <col min="6481" max="6482" width="11" style="898" bestFit="1" customWidth="1"/>
    <col min="6483" max="6483" width="15.125" style="898" bestFit="1" customWidth="1"/>
    <col min="6484" max="6484" width="16.5" style="898" bestFit="1" customWidth="1"/>
    <col min="6485" max="6485" width="20.625" style="898" bestFit="1" customWidth="1"/>
    <col min="6486" max="6486" width="7.125" style="898" bestFit="1" customWidth="1"/>
    <col min="6487" max="6489" width="11" style="898" bestFit="1" customWidth="1"/>
    <col min="6490" max="6490" width="15.125" style="898" bestFit="1" customWidth="1"/>
    <col min="6491" max="6493" width="11" style="898" bestFit="1" customWidth="1"/>
    <col min="6494" max="6494" width="13" style="898" bestFit="1" customWidth="1"/>
    <col min="6495" max="6495" width="11" style="898" bestFit="1" customWidth="1"/>
    <col min="6496" max="6496" width="15.125" style="898" bestFit="1" customWidth="1"/>
    <col min="6497" max="6497" width="17.25" style="898" bestFit="1" customWidth="1"/>
    <col min="6498" max="6498" width="7.125" style="898" bestFit="1" customWidth="1"/>
    <col min="6499" max="6499" width="13" style="898" bestFit="1" customWidth="1"/>
    <col min="6500" max="6501" width="12.375" style="898" bestFit="1" customWidth="1"/>
    <col min="6502" max="6503" width="15.125" style="898" bestFit="1" customWidth="1"/>
    <col min="6504" max="6505" width="18.625" style="898" bestFit="1" customWidth="1"/>
    <col min="6506" max="6507" width="21.375" style="898" bestFit="1" customWidth="1"/>
    <col min="6508" max="6508" width="17.25" style="898" bestFit="1" customWidth="1"/>
    <col min="6509" max="6509" width="11" style="898" bestFit="1" customWidth="1"/>
    <col min="6510" max="6511" width="15.125" style="898" bestFit="1" customWidth="1"/>
    <col min="6512" max="6512" width="11" style="898" bestFit="1" customWidth="1"/>
    <col min="6513" max="6514" width="15.125" style="898" bestFit="1" customWidth="1"/>
    <col min="6515" max="6515" width="11.875" style="898" bestFit="1" customWidth="1"/>
    <col min="6516" max="6516" width="16.375" style="898" bestFit="1" customWidth="1"/>
    <col min="6517" max="6517" width="15.125" style="898" bestFit="1" customWidth="1"/>
    <col min="6518" max="6518" width="11" style="898" bestFit="1" customWidth="1"/>
    <col min="6519" max="6520" width="15.125" style="898" bestFit="1" customWidth="1"/>
    <col min="6521" max="6521" width="11" style="898" bestFit="1" customWidth="1"/>
    <col min="6522" max="6523" width="15.125" style="898" bestFit="1" customWidth="1"/>
    <col min="6524" max="6524" width="5.25" style="898" bestFit="1" customWidth="1"/>
    <col min="6525" max="6526" width="9" style="898"/>
    <col min="6527" max="6527" width="7.125" style="898" bestFit="1" customWidth="1"/>
    <col min="6528" max="6528" width="9" style="898"/>
    <col min="6529" max="6529" width="59.375" style="898" bestFit="1" customWidth="1"/>
    <col min="6530" max="6530" width="45.5" style="898" bestFit="1" customWidth="1"/>
    <col min="6531" max="6531" width="27.625" style="898" bestFit="1" customWidth="1"/>
    <col min="6532" max="6532" width="11" style="898" bestFit="1" customWidth="1"/>
    <col min="6533" max="6536" width="13" style="898" bestFit="1" customWidth="1"/>
    <col min="6537" max="6537" width="14.375" style="898" bestFit="1" customWidth="1"/>
    <col min="6538" max="6538" width="13" style="898" bestFit="1" customWidth="1"/>
    <col min="6539" max="6540" width="18.125" style="898" bestFit="1" customWidth="1"/>
    <col min="6541" max="6541" width="20.25" style="898" bestFit="1" customWidth="1"/>
    <col min="6542" max="6542" width="17.625" style="898" bestFit="1" customWidth="1"/>
    <col min="6543" max="6543" width="15.125" style="898" bestFit="1" customWidth="1"/>
    <col min="6544" max="6544" width="21.375" style="898" bestFit="1" customWidth="1"/>
    <col min="6545" max="6545" width="12.875" style="898" bestFit="1" customWidth="1"/>
    <col min="6546" max="6546" width="13" style="898" bestFit="1" customWidth="1"/>
    <col min="6547" max="6547" width="21.5" style="898" bestFit="1" customWidth="1"/>
    <col min="6548" max="6549" width="13.125" style="898" bestFit="1" customWidth="1"/>
    <col min="6550" max="6550" width="21.25" style="898" bestFit="1" customWidth="1"/>
    <col min="6551" max="6551" width="17.375" style="898" bestFit="1" customWidth="1"/>
    <col min="6552" max="6552" width="13.125" style="898" bestFit="1" customWidth="1"/>
    <col min="6553" max="6553" width="15.125" style="898" bestFit="1" customWidth="1"/>
    <col min="6554" max="6554" width="25.25" style="898" bestFit="1" customWidth="1"/>
    <col min="6555" max="6555" width="18.875" style="898" bestFit="1" customWidth="1"/>
    <col min="6556" max="6556" width="28" style="898" bestFit="1" customWidth="1"/>
    <col min="6557" max="6557" width="26.75" style="898" bestFit="1" customWidth="1"/>
    <col min="6558" max="6558" width="28" style="898" bestFit="1" customWidth="1"/>
    <col min="6559" max="6559" width="25.25" style="898" bestFit="1" customWidth="1"/>
    <col min="6560" max="6560" width="29.625" style="898" bestFit="1" customWidth="1"/>
    <col min="6561" max="6561" width="25.25" style="898" bestFit="1" customWidth="1"/>
    <col min="6562" max="6562" width="29.625" style="898" bestFit="1" customWidth="1"/>
    <col min="6563" max="6563" width="25.25" style="898" bestFit="1" customWidth="1"/>
    <col min="6564" max="6565" width="18.875" style="898" bestFit="1" customWidth="1"/>
    <col min="6566" max="6566" width="21" style="898" bestFit="1" customWidth="1"/>
    <col min="6567" max="6567" width="20.875" style="898" bestFit="1" customWidth="1"/>
    <col min="6568" max="6568" width="12.625" style="898" bestFit="1" customWidth="1"/>
    <col min="6569" max="6569" width="15.125" style="898" bestFit="1" customWidth="1"/>
    <col min="6570" max="6570" width="7.125" style="898" bestFit="1" customWidth="1"/>
    <col min="6571" max="6571" width="19.25" style="898" bestFit="1" customWidth="1"/>
    <col min="6572" max="6574" width="15.125" style="898" bestFit="1" customWidth="1"/>
    <col min="6575" max="6575" width="17.25" style="898" bestFit="1" customWidth="1"/>
    <col min="6576" max="6578" width="15.125" style="898" bestFit="1" customWidth="1"/>
    <col min="6579" max="6580" width="17.25" style="898" bestFit="1" customWidth="1"/>
    <col min="6581" max="6581" width="15.125" style="898" bestFit="1" customWidth="1"/>
    <col min="6582" max="6583" width="17.25" style="898" bestFit="1" customWidth="1"/>
    <col min="6584" max="6584" width="15.125" style="898" bestFit="1" customWidth="1"/>
    <col min="6585" max="6586" width="17.25" style="898" bestFit="1" customWidth="1"/>
    <col min="6587" max="6587" width="19.25" style="898" bestFit="1" customWidth="1"/>
    <col min="6588" max="6589" width="21.375" style="898" bestFit="1" customWidth="1"/>
    <col min="6590" max="6590" width="23.5" style="898" bestFit="1" customWidth="1"/>
    <col min="6591" max="6591" width="21.375" style="898" bestFit="1" customWidth="1"/>
    <col min="6592" max="6592" width="19.25" style="898" bestFit="1" customWidth="1"/>
    <col min="6593" max="6594" width="21.375" style="898" bestFit="1" customWidth="1"/>
    <col min="6595" max="6595" width="23.5" style="898" bestFit="1" customWidth="1"/>
    <col min="6596" max="6596" width="21.375" style="898" bestFit="1" customWidth="1"/>
    <col min="6597" max="6597" width="17.25" style="898" bestFit="1" customWidth="1"/>
    <col min="6598" max="6600" width="19.25" style="898" bestFit="1" customWidth="1"/>
    <col min="6601" max="6601" width="18.375" style="898" bestFit="1" customWidth="1"/>
    <col min="6602" max="6603" width="20.375" style="898" bestFit="1" customWidth="1"/>
    <col min="6604" max="6604" width="13" style="898" bestFit="1" customWidth="1"/>
    <col min="6605" max="6606" width="19.25" style="898" bestFit="1" customWidth="1"/>
    <col min="6607" max="6608" width="17.25" style="898" bestFit="1" customWidth="1"/>
    <col min="6609" max="6611" width="19.25" style="898" bestFit="1" customWidth="1"/>
    <col min="6612" max="6613" width="21.375" style="898" bestFit="1" customWidth="1"/>
    <col min="6614" max="6614" width="19.25" style="898" bestFit="1" customWidth="1"/>
    <col min="6615" max="6616" width="21.375" style="898" bestFit="1" customWidth="1"/>
    <col min="6617" max="6617" width="23.5" style="898" bestFit="1" customWidth="1"/>
    <col min="6618" max="6619" width="21.375" style="898" bestFit="1" customWidth="1"/>
    <col min="6620" max="6622" width="23.5" style="898" bestFit="1" customWidth="1"/>
    <col min="6623" max="6624" width="25.5" style="898" bestFit="1" customWidth="1"/>
    <col min="6625" max="6625" width="23.5" style="898" bestFit="1" customWidth="1"/>
    <col min="6626" max="6627" width="25.5" style="898" bestFit="1" customWidth="1"/>
    <col min="6628" max="6628" width="27.625" style="898" bestFit="1" customWidth="1"/>
    <col min="6629" max="6629" width="25.5" style="898" bestFit="1" customWidth="1"/>
    <col min="6630" max="6630" width="22.75" style="898" bestFit="1" customWidth="1"/>
    <col min="6631" max="6631" width="26.875" style="898" bestFit="1" customWidth="1"/>
    <col min="6632" max="6633" width="19.25" style="898" bestFit="1" customWidth="1"/>
    <col min="6634" max="6634" width="25.5" style="898" bestFit="1" customWidth="1"/>
    <col min="6635" max="6636" width="21.375" style="898" bestFit="1" customWidth="1"/>
    <col min="6637" max="6637" width="27.625" style="898" bestFit="1" customWidth="1"/>
    <col min="6638" max="6638" width="8.375" style="898" bestFit="1" customWidth="1"/>
    <col min="6639" max="6641" width="16.75" style="898" bestFit="1" customWidth="1"/>
    <col min="6642" max="6642" width="18.875" style="898" bestFit="1" customWidth="1"/>
    <col min="6643" max="6643" width="23.5" style="898" bestFit="1" customWidth="1"/>
    <col min="6644" max="6644" width="25.5" style="898" bestFit="1" customWidth="1"/>
    <col min="6645" max="6646" width="8.375" style="898" bestFit="1" customWidth="1"/>
    <col min="6647" max="6647" width="10.25" style="898" bestFit="1" customWidth="1"/>
    <col min="6648" max="6648" width="13.75" style="898" bestFit="1" customWidth="1"/>
    <col min="6649" max="6649" width="15.125" style="898" bestFit="1" customWidth="1"/>
    <col min="6650" max="6652" width="21.5" style="898" bestFit="1" customWidth="1"/>
    <col min="6653" max="6654" width="19.25" style="898" bestFit="1" customWidth="1"/>
    <col min="6655" max="6655" width="6.625" style="898" bestFit="1" customWidth="1"/>
    <col min="6656" max="6656" width="9" style="898"/>
    <col min="6657" max="6657" width="15.125" style="898" bestFit="1" customWidth="1"/>
    <col min="6658" max="6658" width="13" style="898" bestFit="1" customWidth="1"/>
    <col min="6659" max="6661" width="9" style="898"/>
    <col min="6662" max="6662" width="13" style="898" bestFit="1" customWidth="1"/>
    <col min="6663" max="6663" width="15" style="898" customWidth="1"/>
    <col min="6664" max="6664" width="13" style="898" bestFit="1" customWidth="1"/>
    <col min="6665" max="6665" width="9" style="898"/>
    <col min="6666" max="6668" width="12.375" style="898" bestFit="1" customWidth="1"/>
    <col min="6669" max="6669" width="11" style="898" bestFit="1" customWidth="1"/>
    <col min="6670" max="6670" width="20.375" style="898" bestFit="1" customWidth="1"/>
    <col min="6671" max="6672" width="27.75" style="898" bestFit="1" customWidth="1"/>
    <col min="6673" max="6674" width="19.375" style="898" bestFit="1" customWidth="1"/>
    <col min="6675" max="6675" width="17.25" style="898" bestFit="1" customWidth="1"/>
    <col min="6676" max="6676" width="19.375" style="898" bestFit="1" customWidth="1"/>
    <col min="6677" max="6678" width="9" style="898"/>
    <col min="6679" max="6679" width="17.375" style="898" bestFit="1" customWidth="1"/>
    <col min="6680" max="6680" width="9" style="898"/>
    <col min="6681" max="6681" width="17.375" style="898" bestFit="1" customWidth="1"/>
    <col min="6682" max="6683" width="9" style="898"/>
    <col min="6684" max="6685" width="11.125" style="898" bestFit="1" customWidth="1"/>
    <col min="6686" max="6686" width="5.25" style="898" bestFit="1" customWidth="1"/>
    <col min="6687" max="6687" width="9" style="898"/>
    <col min="6688" max="6688" width="14.25" style="898" bestFit="1" customWidth="1"/>
    <col min="6689" max="6689" width="17.875" style="898" bestFit="1" customWidth="1"/>
    <col min="6690" max="6690" width="5.25" style="898" bestFit="1" customWidth="1"/>
    <col min="6691" max="6691" width="9" style="898"/>
    <col min="6692" max="6692" width="11" style="898" bestFit="1" customWidth="1"/>
    <col min="6693" max="6693" width="8.375" style="898" bestFit="1" customWidth="1"/>
    <col min="6694" max="6694" width="9.625" style="898" bestFit="1" customWidth="1"/>
    <col min="6695" max="6695" width="15.125" style="898" bestFit="1" customWidth="1"/>
    <col min="6696" max="6696" width="11.125" style="898" bestFit="1" customWidth="1"/>
    <col min="6697" max="6697" width="9.5" style="898" bestFit="1" customWidth="1"/>
    <col min="6698" max="6698" width="11" style="898" bestFit="1" customWidth="1"/>
    <col min="6699" max="6707" width="15.125" style="898" bestFit="1" customWidth="1"/>
    <col min="6708" max="6708" width="7.125" style="898" bestFit="1" customWidth="1"/>
    <col min="6709" max="6709" width="11" style="898" bestFit="1" customWidth="1"/>
    <col min="6710" max="6710" width="15.125" style="898" bestFit="1" customWidth="1"/>
    <col min="6711" max="6711" width="19.25" style="898" bestFit="1" customWidth="1"/>
    <col min="6712" max="6712" width="15.125" style="898" bestFit="1" customWidth="1"/>
    <col min="6713" max="6713" width="19.25" style="898" bestFit="1" customWidth="1"/>
    <col min="6714" max="6714" width="15.125" style="898" bestFit="1" customWidth="1"/>
    <col min="6715" max="6715" width="19.25" style="898" bestFit="1" customWidth="1"/>
    <col min="6716" max="6716" width="15.125" style="898" bestFit="1" customWidth="1"/>
    <col min="6717" max="6717" width="19.25" style="898" bestFit="1" customWidth="1"/>
    <col min="6718" max="6718" width="15.125" style="898" bestFit="1" customWidth="1"/>
    <col min="6719" max="6719" width="19.25" style="898" bestFit="1" customWidth="1"/>
    <col min="6720" max="6720" width="13" style="898" bestFit="1" customWidth="1"/>
    <col min="6721" max="6721" width="17.25" style="898" bestFit="1" customWidth="1"/>
    <col min="6722" max="6722" width="15.125" style="898" bestFit="1" customWidth="1"/>
    <col min="6723" max="6723" width="19.25" style="898" bestFit="1" customWidth="1"/>
    <col min="6724" max="6724" width="15.125" style="898" bestFit="1" customWidth="1"/>
    <col min="6725" max="6725" width="19.25" style="898" bestFit="1" customWidth="1"/>
    <col min="6726" max="6731" width="21.375" style="898" bestFit="1" customWidth="1"/>
    <col min="6732" max="6733" width="17.25" style="898" bestFit="1" customWidth="1"/>
    <col min="6734" max="6734" width="7.125" style="898" bestFit="1" customWidth="1"/>
    <col min="6735" max="6735" width="11" style="898" bestFit="1" customWidth="1"/>
    <col min="6736" max="6736" width="7.125" style="898" bestFit="1" customWidth="1"/>
    <col min="6737" max="6738" width="11" style="898" bestFit="1" customWidth="1"/>
    <col min="6739" max="6739" width="15.125" style="898" bestFit="1" customWidth="1"/>
    <col min="6740" max="6740" width="16.5" style="898" bestFit="1" customWidth="1"/>
    <col min="6741" max="6741" width="20.625" style="898" bestFit="1" customWidth="1"/>
    <col min="6742" max="6742" width="7.125" style="898" bestFit="1" customWidth="1"/>
    <col min="6743" max="6745" width="11" style="898" bestFit="1" customWidth="1"/>
    <col min="6746" max="6746" width="15.125" style="898" bestFit="1" customWidth="1"/>
    <col min="6747" max="6749" width="11" style="898" bestFit="1" customWidth="1"/>
    <col min="6750" max="6750" width="13" style="898" bestFit="1" customWidth="1"/>
    <col min="6751" max="6751" width="11" style="898" bestFit="1" customWidth="1"/>
    <col min="6752" max="6752" width="15.125" style="898" bestFit="1" customWidth="1"/>
    <col min="6753" max="6753" width="17.25" style="898" bestFit="1" customWidth="1"/>
    <col min="6754" max="6754" width="7.125" style="898" bestFit="1" customWidth="1"/>
    <col min="6755" max="6755" width="13" style="898" bestFit="1" customWidth="1"/>
    <col min="6756" max="6757" width="12.375" style="898" bestFit="1" customWidth="1"/>
    <col min="6758" max="6759" width="15.125" style="898" bestFit="1" customWidth="1"/>
    <col min="6760" max="6761" width="18.625" style="898" bestFit="1" customWidth="1"/>
    <col min="6762" max="6763" width="21.375" style="898" bestFit="1" customWidth="1"/>
    <col min="6764" max="6764" width="17.25" style="898" bestFit="1" customWidth="1"/>
    <col min="6765" max="6765" width="11" style="898" bestFit="1" customWidth="1"/>
    <col min="6766" max="6767" width="15.125" style="898" bestFit="1" customWidth="1"/>
    <col min="6768" max="6768" width="11" style="898" bestFit="1" customWidth="1"/>
    <col min="6769" max="6770" width="15.125" style="898" bestFit="1" customWidth="1"/>
    <col min="6771" max="6771" width="11.875" style="898" bestFit="1" customWidth="1"/>
    <col min="6772" max="6772" width="16.375" style="898" bestFit="1" customWidth="1"/>
    <col min="6773" max="6773" width="15.125" style="898" bestFit="1" customWidth="1"/>
    <col min="6774" max="6774" width="11" style="898" bestFit="1" customWidth="1"/>
    <col min="6775" max="6776" width="15.125" style="898" bestFit="1" customWidth="1"/>
    <col min="6777" max="6777" width="11" style="898" bestFit="1" customWidth="1"/>
    <col min="6778" max="6779" width="15.125" style="898" bestFit="1" customWidth="1"/>
    <col min="6780" max="6780" width="5.25" style="898" bestFit="1" customWidth="1"/>
    <col min="6781" max="6782" width="9" style="898"/>
    <col min="6783" max="6783" width="7.125" style="898" bestFit="1" customWidth="1"/>
    <col min="6784" max="6784" width="9" style="898"/>
    <col min="6785" max="6785" width="59.375" style="898" bestFit="1" customWidth="1"/>
    <col min="6786" max="6786" width="45.5" style="898" bestFit="1" customWidth="1"/>
    <col min="6787" max="6787" width="27.625" style="898" bestFit="1" customWidth="1"/>
    <col min="6788" max="6788" width="11" style="898" bestFit="1" customWidth="1"/>
    <col min="6789" max="6792" width="13" style="898" bestFit="1" customWidth="1"/>
    <col min="6793" max="6793" width="14.375" style="898" bestFit="1" customWidth="1"/>
    <col min="6794" max="6794" width="13" style="898" bestFit="1" customWidth="1"/>
    <col min="6795" max="6796" width="18.125" style="898" bestFit="1" customWidth="1"/>
    <col min="6797" max="6797" width="20.25" style="898" bestFit="1" customWidth="1"/>
    <col min="6798" max="6798" width="17.625" style="898" bestFit="1" customWidth="1"/>
    <col min="6799" max="6799" width="15.125" style="898" bestFit="1" customWidth="1"/>
    <col min="6800" max="6800" width="21.375" style="898" bestFit="1" customWidth="1"/>
    <col min="6801" max="6801" width="12.875" style="898" bestFit="1" customWidth="1"/>
    <col min="6802" max="6802" width="13" style="898" bestFit="1" customWidth="1"/>
    <col min="6803" max="6803" width="21.5" style="898" bestFit="1" customWidth="1"/>
    <col min="6804" max="6805" width="13.125" style="898" bestFit="1" customWidth="1"/>
    <col min="6806" max="6806" width="21.25" style="898" bestFit="1" customWidth="1"/>
    <col min="6807" max="6807" width="17.375" style="898" bestFit="1" customWidth="1"/>
    <col min="6808" max="6808" width="13.125" style="898" bestFit="1" customWidth="1"/>
    <col min="6809" max="6809" width="15.125" style="898" bestFit="1" customWidth="1"/>
    <col min="6810" max="6810" width="25.25" style="898" bestFit="1" customWidth="1"/>
    <col min="6811" max="6811" width="18.875" style="898" bestFit="1" customWidth="1"/>
    <col min="6812" max="6812" width="28" style="898" bestFit="1" customWidth="1"/>
    <col min="6813" max="6813" width="26.75" style="898" bestFit="1" customWidth="1"/>
    <col min="6814" max="6814" width="28" style="898" bestFit="1" customWidth="1"/>
    <col min="6815" max="6815" width="25.25" style="898" bestFit="1" customWidth="1"/>
    <col min="6816" max="6816" width="29.625" style="898" bestFit="1" customWidth="1"/>
    <col min="6817" max="6817" width="25.25" style="898" bestFit="1" customWidth="1"/>
    <col min="6818" max="6818" width="29.625" style="898" bestFit="1" customWidth="1"/>
    <col min="6819" max="6819" width="25.25" style="898" bestFit="1" customWidth="1"/>
    <col min="6820" max="6821" width="18.875" style="898" bestFit="1" customWidth="1"/>
    <col min="6822" max="6822" width="21" style="898" bestFit="1" customWidth="1"/>
    <col min="6823" max="6823" width="20.875" style="898" bestFit="1" customWidth="1"/>
    <col min="6824" max="6824" width="12.625" style="898" bestFit="1" customWidth="1"/>
    <col min="6825" max="6825" width="15.125" style="898" bestFit="1" customWidth="1"/>
    <col min="6826" max="6826" width="7.125" style="898" bestFit="1" customWidth="1"/>
    <col min="6827" max="6827" width="19.25" style="898" bestFit="1" customWidth="1"/>
    <col min="6828" max="6830" width="15.125" style="898" bestFit="1" customWidth="1"/>
    <col min="6831" max="6831" width="17.25" style="898" bestFit="1" customWidth="1"/>
    <col min="6832" max="6834" width="15.125" style="898" bestFit="1" customWidth="1"/>
    <col min="6835" max="6836" width="17.25" style="898" bestFit="1" customWidth="1"/>
    <col min="6837" max="6837" width="15.125" style="898" bestFit="1" customWidth="1"/>
    <col min="6838" max="6839" width="17.25" style="898" bestFit="1" customWidth="1"/>
    <col min="6840" max="6840" width="15.125" style="898" bestFit="1" customWidth="1"/>
    <col min="6841" max="6842" width="17.25" style="898" bestFit="1" customWidth="1"/>
    <col min="6843" max="6843" width="19.25" style="898" bestFit="1" customWidth="1"/>
    <col min="6844" max="6845" width="21.375" style="898" bestFit="1" customWidth="1"/>
    <col min="6846" max="6846" width="23.5" style="898" bestFit="1" customWidth="1"/>
    <col min="6847" max="6847" width="21.375" style="898" bestFit="1" customWidth="1"/>
    <col min="6848" max="6848" width="19.25" style="898" bestFit="1" customWidth="1"/>
    <col min="6849" max="6850" width="21.375" style="898" bestFit="1" customWidth="1"/>
    <col min="6851" max="6851" width="23.5" style="898" bestFit="1" customWidth="1"/>
    <col min="6852" max="6852" width="21.375" style="898" bestFit="1" customWidth="1"/>
    <col min="6853" max="6853" width="17.25" style="898" bestFit="1" customWidth="1"/>
    <col min="6854" max="6856" width="19.25" style="898" bestFit="1" customWidth="1"/>
    <col min="6857" max="6857" width="18.375" style="898" bestFit="1" customWidth="1"/>
    <col min="6858" max="6859" width="20.375" style="898" bestFit="1" customWidth="1"/>
    <col min="6860" max="6860" width="13" style="898" bestFit="1" customWidth="1"/>
    <col min="6861" max="6862" width="19.25" style="898" bestFit="1" customWidth="1"/>
    <col min="6863" max="6864" width="17.25" style="898" bestFit="1" customWidth="1"/>
    <col min="6865" max="6867" width="19.25" style="898" bestFit="1" customWidth="1"/>
    <col min="6868" max="6869" width="21.375" style="898" bestFit="1" customWidth="1"/>
    <col min="6870" max="6870" width="19.25" style="898" bestFit="1" customWidth="1"/>
    <col min="6871" max="6872" width="21.375" style="898" bestFit="1" customWidth="1"/>
    <col min="6873" max="6873" width="23.5" style="898" bestFit="1" customWidth="1"/>
    <col min="6874" max="6875" width="21.375" style="898" bestFit="1" customWidth="1"/>
    <col min="6876" max="6878" width="23.5" style="898" bestFit="1" customWidth="1"/>
    <col min="6879" max="6880" width="25.5" style="898" bestFit="1" customWidth="1"/>
    <col min="6881" max="6881" width="23.5" style="898" bestFit="1" customWidth="1"/>
    <col min="6882" max="6883" width="25.5" style="898" bestFit="1" customWidth="1"/>
    <col min="6884" max="6884" width="27.625" style="898" bestFit="1" customWidth="1"/>
    <col min="6885" max="6885" width="25.5" style="898" bestFit="1" customWidth="1"/>
    <col min="6886" max="6886" width="22.75" style="898" bestFit="1" customWidth="1"/>
    <col min="6887" max="6887" width="26.875" style="898" bestFit="1" customWidth="1"/>
    <col min="6888" max="6889" width="19.25" style="898" bestFit="1" customWidth="1"/>
    <col min="6890" max="6890" width="25.5" style="898" bestFit="1" customWidth="1"/>
    <col min="6891" max="6892" width="21.375" style="898" bestFit="1" customWidth="1"/>
    <col min="6893" max="6893" width="27.625" style="898" bestFit="1" customWidth="1"/>
    <col min="6894" max="6894" width="8.375" style="898" bestFit="1" customWidth="1"/>
    <col min="6895" max="6897" width="16.75" style="898" bestFit="1" customWidth="1"/>
    <col min="6898" max="6898" width="18.875" style="898" bestFit="1" customWidth="1"/>
    <col min="6899" max="6899" width="23.5" style="898" bestFit="1" customWidth="1"/>
    <col min="6900" max="6900" width="25.5" style="898" bestFit="1" customWidth="1"/>
    <col min="6901" max="6902" width="8.375" style="898" bestFit="1" customWidth="1"/>
    <col min="6903" max="6903" width="10.25" style="898" bestFit="1" customWidth="1"/>
    <col min="6904" max="6904" width="13.75" style="898" bestFit="1" customWidth="1"/>
    <col min="6905" max="6905" width="15.125" style="898" bestFit="1" customWidth="1"/>
    <col min="6906" max="6908" width="21.5" style="898" bestFit="1" customWidth="1"/>
    <col min="6909" max="6910" width="19.25" style="898" bestFit="1" customWidth="1"/>
    <col min="6911" max="6911" width="6.625" style="898" bestFit="1" customWidth="1"/>
    <col min="6912" max="6912" width="9" style="898"/>
    <col min="6913" max="6913" width="15.125" style="898" bestFit="1" customWidth="1"/>
    <col min="6914" max="6914" width="13" style="898" bestFit="1" customWidth="1"/>
    <col min="6915" max="6917" width="9" style="898"/>
    <col min="6918" max="6918" width="13" style="898" bestFit="1" customWidth="1"/>
    <col min="6919" max="6919" width="15" style="898" customWidth="1"/>
    <col min="6920" max="6920" width="13" style="898" bestFit="1" customWidth="1"/>
    <col min="6921" max="6921" width="9" style="898"/>
    <col min="6922" max="6924" width="12.375" style="898" bestFit="1" customWidth="1"/>
    <col min="6925" max="6925" width="11" style="898" bestFit="1" customWidth="1"/>
    <col min="6926" max="6926" width="20.375" style="898" bestFit="1" customWidth="1"/>
    <col min="6927" max="6928" width="27.75" style="898" bestFit="1" customWidth="1"/>
    <col min="6929" max="6930" width="19.375" style="898" bestFit="1" customWidth="1"/>
    <col min="6931" max="6931" width="17.25" style="898" bestFit="1" customWidth="1"/>
    <col min="6932" max="6932" width="19.375" style="898" bestFit="1" customWidth="1"/>
    <col min="6933" max="6934" width="9" style="898"/>
    <col min="6935" max="6935" width="17.375" style="898" bestFit="1" customWidth="1"/>
    <col min="6936" max="6936" width="9" style="898"/>
    <col min="6937" max="6937" width="17.375" style="898" bestFit="1" customWidth="1"/>
    <col min="6938" max="6939" width="9" style="898"/>
    <col min="6940" max="6941" width="11.125" style="898" bestFit="1" customWidth="1"/>
    <col min="6942" max="6942" width="5.25" style="898" bestFit="1" customWidth="1"/>
    <col min="6943" max="6943" width="9" style="898"/>
    <col min="6944" max="6944" width="14.25" style="898" bestFit="1" customWidth="1"/>
    <col min="6945" max="6945" width="17.875" style="898" bestFit="1" customWidth="1"/>
    <col min="6946" max="6946" width="5.25" style="898" bestFit="1" customWidth="1"/>
    <col min="6947" max="6947" width="9" style="898"/>
    <col min="6948" max="6948" width="11" style="898" bestFit="1" customWidth="1"/>
    <col min="6949" max="6949" width="8.375" style="898" bestFit="1" customWidth="1"/>
    <col min="6950" max="6950" width="9.625" style="898" bestFit="1" customWidth="1"/>
    <col min="6951" max="6951" width="15.125" style="898" bestFit="1" customWidth="1"/>
    <col min="6952" max="6952" width="11.125" style="898" bestFit="1" customWidth="1"/>
    <col min="6953" max="6953" width="9.5" style="898" bestFit="1" customWidth="1"/>
    <col min="6954" max="6954" width="11" style="898" bestFit="1" customWidth="1"/>
    <col min="6955" max="6963" width="15.125" style="898" bestFit="1" customWidth="1"/>
    <col min="6964" max="6964" width="7.125" style="898" bestFit="1" customWidth="1"/>
    <col min="6965" max="6965" width="11" style="898" bestFit="1" customWidth="1"/>
    <col min="6966" max="6966" width="15.125" style="898" bestFit="1" customWidth="1"/>
    <col min="6967" max="6967" width="19.25" style="898" bestFit="1" customWidth="1"/>
    <col min="6968" max="6968" width="15.125" style="898" bestFit="1" customWidth="1"/>
    <col min="6969" max="6969" width="19.25" style="898" bestFit="1" customWidth="1"/>
    <col min="6970" max="6970" width="15.125" style="898" bestFit="1" customWidth="1"/>
    <col min="6971" max="6971" width="19.25" style="898" bestFit="1" customWidth="1"/>
    <col min="6972" max="6972" width="15.125" style="898" bestFit="1" customWidth="1"/>
    <col min="6973" max="6973" width="19.25" style="898" bestFit="1" customWidth="1"/>
    <col min="6974" max="6974" width="15.125" style="898" bestFit="1" customWidth="1"/>
    <col min="6975" max="6975" width="19.25" style="898" bestFit="1" customWidth="1"/>
    <col min="6976" max="6976" width="13" style="898" bestFit="1" customWidth="1"/>
    <col min="6977" max="6977" width="17.25" style="898" bestFit="1" customWidth="1"/>
    <col min="6978" max="6978" width="15.125" style="898" bestFit="1" customWidth="1"/>
    <col min="6979" max="6979" width="19.25" style="898" bestFit="1" customWidth="1"/>
    <col min="6980" max="6980" width="15.125" style="898" bestFit="1" customWidth="1"/>
    <col min="6981" max="6981" width="19.25" style="898" bestFit="1" customWidth="1"/>
    <col min="6982" max="6987" width="21.375" style="898" bestFit="1" customWidth="1"/>
    <col min="6988" max="6989" width="17.25" style="898" bestFit="1" customWidth="1"/>
    <col min="6990" max="6990" width="7.125" style="898" bestFit="1" customWidth="1"/>
    <col min="6991" max="6991" width="11" style="898" bestFit="1" customWidth="1"/>
    <col min="6992" max="6992" width="7.125" style="898" bestFit="1" customWidth="1"/>
    <col min="6993" max="6994" width="11" style="898" bestFit="1" customWidth="1"/>
    <col min="6995" max="6995" width="15.125" style="898" bestFit="1" customWidth="1"/>
    <col min="6996" max="6996" width="16.5" style="898" bestFit="1" customWidth="1"/>
    <col min="6997" max="6997" width="20.625" style="898" bestFit="1" customWidth="1"/>
    <col min="6998" max="6998" width="7.125" style="898" bestFit="1" customWidth="1"/>
    <col min="6999" max="7001" width="11" style="898" bestFit="1" customWidth="1"/>
    <col min="7002" max="7002" width="15.125" style="898" bestFit="1" customWidth="1"/>
    <col min="7003" max="7005" width="11" style="898" bestFit="1" customWidth="1"/>
    <col min="7006" max="7006" width="13" style="898" bestFit="1" customWidth="1"/>
    <col min="7007" max="7007" width="11" style="898" bestFit="1" customWidth="1"/>
    <col min="7008" max="7008" width="15.125" style="898" bestFit="1" customWidth="1"/>
    <col min="7009" max="7009" width="17.25" style="898" bestFit="1" customWidth="1"/>
    <col min="7010" max="7010" width="7.125" style="898" bestFit="1" customWidth="1"/>
    <col min="7011" max="7011" width="13" style="898" bestFit="1" customWidth="1"/>
    <col min="7012" max="7013" width="12.375" style="898" bestFit="1" customWidth="1"/>
    <col min="7014" max="7015" width="15.125" style="898" bestFit="1" customWidth="1"/>
    <col min="7016" max="7017" width="18.625" style="898" bestFit="1" customWidth="1"/>
    <col min="7018" max="7019" width="21.375" style="898" bestFit="1" customWidth="1"/>
    <col min="7020" max="7020" width="17.25" style="898" bestFit="1" customWidth="1"/>
    <col min="7021" max="7021" width="11" style="898" bestFit="1" customWidth="1"/>
    <col min="7022" max="7023" width="15.125" style="898" bestFit="1" customWidth="1"/>
    <col min="7024" max="7024" width="11" style="898" bestFit="1" customWidth="1"/>
    <col min="7025" max="7026" width="15.125" style="898" bestFit="1" customWidth="1"/>
    <col min="7027" max="7027" width="11.875" style="898" bestFit="1" customWidth="1"/>
    <col min="7028" max="7028" width="16.375" style="898" bestFit="1" customWidth="1"/>
    <col min="7029" max="7029" width="15.125" style="898" bestFit="1" customWidth="1"/>
    <col min="7030" max="7030" width="11" style="898" bestFit="1" customWidth="1"/>
    <col min="7031" max="7032" width="15.125" style="898" bestFit="1" customWidth="1"/>
    <col min="7033" max="7033" width="11" style="898" bestFit="1" customWidth="1"/>
    <col min="7034" max="7035" width="15.125" style="898" bestFit="1" customWidth="1"/>
    <col min="7036" max="7036" width="5.25" style="898" bestFit="1" customWidth="1"/>
    <col min="7037" max="7038" width="9" style="898"/>
    <col min="7039" max="7039" width="7.125" style="898" bestFit="1" customWidth="1"/>
    <col min="7040" max="7040" width="9" style="898"/>
    <col min="7041" max="7041" width="59.375" style="898" bestFit="1" customWidth="1"/>
    <col min="7042" max="7042" width="45.5" style="898" bestFit="1" customWidth="1"/>
    <col min="7043" max="7043" width="27.625" style="898" bestFit="1" customWidth="1"/>
    <col min="7044" max="7044" width="11" style="898" bestFit="1" customWidth="1"/>
    <col min="7045" max="7048" width="13" style="898" bestFit="1" customWidth="1"/>
    <col min="7049" max="7049" width="14.375" style="898" bestFit="1" customWidth="1"/>
    <col min="7050" max="7050" width="13" style="898" bestFit="1" customWidth="1"/>
    <col min="7051" max="7052" width="18.125" style="898" bestFit="1" customWidth="1"/>
    <col min="7053" max="7053" width="20.25" style="898" bestFit="1" customWidth="1"/>
    <col min="7054" max="7054" width="17.625" style="898" bestFit="1" customWidth="1"/>
    <col min="7055" max="7055" width="15.125" style="898" bestFit="1" customWidth="1"/>
    <col min="7056" max="7056" width="21.375" style="898" bestFit="1" customWidth="1"/>
    <col min="7057" max="7057" width="12.875" style="898" bestFit="1" customWidth="1"/>
    <col min="7058" max="7058" width="13" style="898" bestFit="1" customWidth="1"/>
    <col min="7059" max="7059" width="21.5" style="898" bestFit="1" customWidth="1"/>
    <col min="7060" max="7061" width="13.125" style="898" bestFit="1" customWidth="1"/>
    <col min="7062" max="7062" width="21.25" style="898" bestFit="1" customWidth="1"/>
    <col min="7063" max="7063" width="17.375" style="898" bestFit="1" customWidth="1"/>
    <col min="7064" max="7064" width="13.125" style="898" bestFit="1" customWidth="1"/>
    <col min="7065" max="7065" width="15.125" style="898" bestFit="1" customWidth="1"/>
    <col min="7066" max="7066" width="25.25" style="898" bestFit="1" customWidth="1"/>
    <col min="7067" max="7067" width="18.875" style="898" bestFit="1" customWidth="1"/>
    <col min="7068" max="7068" width="28" style="898" bestFit="1" customWidth="1"/>
    <col min="7069" max="7069" width="26.75" style="898" bestFit="1" customWidth="1"/>
    <col min="7070" max="7070" width="28" style="898" bestFit="1" customWidth="1"/>
    <col min="7071" max="7071" width="25.25" style="898" bestFit="1" customWidth="1"/>
    <col min="7072" max="7072" width="29.625" style="898" bestFit="1" customWidth="1"/>
    <col min="7073" max="7073" width="25.25" style="898" bestFit="1" customWidth="1"/>
    <col min="7074" max="7074" width="29.625" style="898" bestFit="1" customWidth="1"/>
    <col min="7075" max="7075" width="25.25" style="898" bestFit="1" customWidth="1"/>
    <col min="7076" max="7077" width="18.875" style="898" bestFit="1" customWidth="1"/>
    <col min="7078" max="7078" width="21" style="898" bestFit="1" customWidth="1"/>
    <col min="7079" max="7079" width="20.875" style="898" bestFit="1" customWidth="1"/>
    <col min="7080" max="7080" width="12.625" style="898" bestFit="1" customWidth="1"/>
    <col min="7081" max="7081" width="15.125" style="898" bestFit="1" customWidth="1"/>
    <col min="7082" max="7082" width="7.125" style="898" bestFit="1" customWidth="1"/>
    <col min="7083" max="7083" width="19.25" style="898" bestFit="1" customWidth="1"/>
    <col min="7084" max="7086" width="15.125" style="898" bestFit="1" customWidth="1"/>
    <col min="7087" max="7087" width="17.25" style="898" bestFit="1" customWidth="1"/>
    <col min="7088" max="7090" width="15.125" style="898" bestFit="1" customWidth="1"/>
    <col min="7091" max="7092" width="17.25" style="898" bestFit="1" customWidth="1"/>
    <col min="7093" max="7093" width="15.125" style="898" bestFit="1" customWidth="1"/>
    <col min="7094" max="7095" width="17.25" style="898" bestFit="1" customWidth="1"/>
    <col min="7096" max="7096" width="15.125" style="898" bestFit="1" customWidth="1"/>
    <col min="7097" max="7098" width="17.25" style="898" bestFit="1" customWidth="1"/>
    <col min="7099" max="7099" width="19.25" style="898" bestFit="1" customWidth="1"/>
    <col min="7100" max="7101" width="21.375" style="898" bestFit="1" customWidth="1"/>
    <col min="7102" max="7102" width="23.5" style="898" bestFit="1" customWidth="1"/>
    <col min="7103" max="7103" width="21.375" style="898" bestFit="1" customWidth="1"/>
    <col min="7104" max="7104" width="19.25" style="898" bestFit="1" customWidth="1"/>
    <col min="7105" max="7106" width="21.375" style="898" bestFit="1" customWidth="1"/>
    <col min="7107" max="7107" width="23.5" style="898" bestFit="1" customWidth="1"/>
    <col min="7108" max="7108" width="21.375" style="898" bestFit="1" customWidth="1"/>
    <col min="7109" max="7109" width="17.25" style="898" bestFit="1" customWidth="1"/>
    <col min="7110" max="7112" width="19.25" style="898" bestFit="1" customWidth="1"/>
    <col min="7113" max="7113" width="18.375" style="898" bestFit="1" customWidth="1"/>
    <col min="7114" max="7115" width="20.375" style="898" bestFit="1" customWidth="1"/>
    <col min="7116" max="7116" width="13" style="898" bestFit="1" customWidth="1"/>
    <col min="7117" max="7118" width="19.25" style="898" bestFit="1" customWidth="1"/>
    <col min="7119" max="7120" width="17.25" style="898" bestFit="1" customWidth="1"/>
    <col min="7121" max="7123" width="19.25" style="898" bestFit="1" customWidth="1"/>
    <col min="7124" max="7125" width="21.375" style="898" bestFit="1" customWidth="1"/>
    <col min="7126" max="7126" width="19.25" style="898" bestFit="1" customWidth="1"/>
    <col min="7127" max="7128" width="21.375" style="898" bestFit="1" customWidth="1"/>
    <col min="7129" max="7129" width="23.5" style="898" bestFit="1" customWidth="1"/>
    <col min="7130" max="7131" width="21.375" style="898" bestFit="1" customWidth="1"/>
    <col min="7132" max="7134" width="23.5" style="898" bestFit="1" customWidth="1"/>
    <col min="7135" max="7136" width="25.5" style="898" bestFit="1" customWidth="1"/>
    <col min="7137" max="7137" width="23.5" style="898" bestFit="1" customWidth="1"/>
    <col min="7138" max="7139" width="25.5" style="898" bestFit="1" customWidth="1"/>
    <col min="7140" max="7140" width="27.625" style="898" bestFit="1" customWidth="1"/>
    <col min="7141" max="7141" width="25.5" style="898" bestFit="1" customWidth="1"/>
    <col min="7142" max="7142" width="22.75" style="898" bestFit="1" customWidth="1"/>
    <col min="7143" max="7143" width="26.875" style="898" bestFit="1" customWidth="1"/>
    <col min="7144" max="7145" width="19.25" style="898" bestFit="1" customWidth="1"/>
    <col min="7146" max="7146" width="25.5" style="898" bestFit="1" customWidth="1"/>
    <col min="7147" max="7148" width="21.375" style="898" bestFit="1" customWidth="1"/>
    <col min="7149" max="7149" width="27.625" style="898" bestFit="1" customWidth="1"/>
    <col min="7150" max="7150" width="8.375" style="898" bestFit="1" customWidth="1"/>
    <col min="7151" max="7153" width="16.75" style="898" bestFit="1" customWidth="1"/>
    <col min="7154" max="7154" width="18.875" style="898" bestFit="1" customWidth="1"/>
    <col min="7155" max="7155" width="23.5" style="898" bestFit="1" customWidth="1"/>
    <col min="7156" max="7156" width="25.5" style="898" bestFit="1" customWidth="1"/>
    <col min="7157" max="7158" width="8.375" style="898" bestFit="1" customWidth="1"/>
    <col min="7159" max="7159" width="10.25" style="898" bestFit="1" customWidth="1"/>
    <col min="7160" max="7160" width="13.75" style="898" bestFit="1" customWidth="1"/>
    <col min="7161" max="7161" width="15.125" style="898" bestFit="1" customWidth="1"/>
    <col min="7162" max="7164" width="21.5" style="898" bestFit="1" customWidth="1"/>
    <col min="7165" max="7166" width="19.25" style="898" bestFit="1" customWidth="1"/>
    <col min="7167" max="7167" width="6.625" style="898" bestFit="1" customWidth="1"/>
    <col min="7168" max="7168" width="9" style="898"/>
    <col min="7169" max="7169" width="15.125" style="898" bestFit="1" customWidth="1"/>
    <col min="7170" max="7170" width="13" style="898" bestFit="1" customWidth="1"/>
    <col min="7171" max="7173" width="9" style="898"/>
    <col min="7174" max="7174" width="13" style="898" bestFit="1" customWidth="1"/>
    <col min="7175" max="7175" width="15" style="898" customWidth="1"/>
    <col min="7176" max="7176" width="13" style="898" bestFit="1" customWidth="1"/>
    <col min="7177" max="7177" width="9" style="898"/>
    <col min="7178" max="7180" width="12.375" style="898" bestFit="1" customWidth="1"/>
    <col min="7181" max="7181" width="11" style="898" bestFit="1" customWidth="1"/>
    <col min="7182" max="7182" width="20.375" style="898" bestFit="1" customWidth="1"/>
    <col min="7183" max="7184" width="27.75" style="898" bestFit="1" customWidth="1"/>
    <col min="7185" max="7186" width="19.375" style="898" bestFit="1" customWidth="1"/>
    <col min="7187" max="7187" width="17.25" style="898" bestFit="1" customWidth="1"/>
    <col min="7188" max="7188" width="19.375" style="898" bestFit="1" customWidth="1"/>
    <col min="7189" max="7190" width="9" style="898"/>
    <col min="7191" max="7191" width="17.375" style="898" bestFit="1" customWidth="1"/>
    <col min="7192" max="7192" width="9" style="898"/>
    <col min="7193" max="7193" width="17.375" style="898" bestFit="1" customWidth="1"/>
    <col min="7194" max="7195" width="9" style="898"/>
    <col min="7196" max="7197" width="11.125" style="898" bestFit="1" customWidth="1"/>
    <col min="7198" max="7198" width="5.25" style="898" bestFit="1" customWidth="1"/>
    <col min="7199" max="7199" width="9" style="898"/>
    <col min="7200" max="7200" width="14.25" style="898" bestFit="1" customWidth="1"/>
    <col min="7201" max="7201" width="17.875" style="898" bestFit="1" customWidth="1"/>
    <col min="7202" max="7202" width="5.25" style="898" bestFit="1" customWidth="1"/>
    <col min="7203" max="7203" width="9" style="898"/>
    <col min="7204" max="7204" width="11" style="898" bestFit="1" customWidth="1"/>
    <col min="7205" max="7205" width="8.375" style="898" bestFit="1" customWidth="1"/>
    <col min="7206" max="7206" width="9.625" style="898" bestFit="1" customWidth="1"/>
    <col min="7207" max="7207" width="15.125" style="898" bestFit="1" customWidth="1"/>
    <col min="7208" max="7208" width="11.125" style="898" bestFit="1" customWidth="1"/>
    <col min="7209" max="7209" width="9.5" style="898" bestFit="1" customWidth="1"/>
    <col min="7210" max="7210" width="11" style="898" bestFit="1" customWidth="1"/>
    <col min="7211" max="7219" width="15.125" style="898" bestFit="1" customWidth="1"/>
    <col min="7220" max="7220" width="7.125" style="898" bestFit="1" customWidth="1"/>
    <col min="7221" max="7221" width="11" style="898" bestFit="1" customWidth="1"/>
    <col min="7222" max="7222" width="15.125" style="898" bestFit="1" customWidth="1"/>
    <col min="7223" max="7223" width="19.25" style="898" bestFit="1" customWidth="1"/>
    <col min="7224" max="7224" width="15.125" style="898" bestFit="1" customWidth="1"/>
    <col min="7225" max="7225" width="19.25" style="898" bestFit="1" customWidth="1"/>
    <col min="7226" max="7226" width="15.125" style="898" bestFit="1" customWidth="1"/>
    <col min="7227" max="7227" width="19.25" style="898" bestFit="1" customWidth="1"/>
    <col min="7228" max="7228" width="15.125" style="898" bestFit="1" customWidth="1"/>
    <col min="7229" max="7229" width="19.25" style="898" bestFit="1" customWidth="1"/>
    <col min="7230" max="7230" width="15.125" style="898" bestFit="1" customWidth="1"/>
    <col min="7231" max="7231" width="19.25" style="898" bestFit="1" customWidth="1"/>
    <col min="7232" max="7232" width="13" style="898" bestFit="1" customWidth="1"/>
    <col min="7233" max="7233" width="17.25" style="898" bestFit="1" customWidth="1"/>
    <col min="7234" max="7234" width="15.125" style="898" bestFit="1" customWidth="1"/>
    <col min="7235" max="7235" width="19.25" style="898" bestFit="1" customWidth="1"/>
    <col min="7236" max="7236" width="15.125" style="898" bestFit="1" customWidth="1"/>
    <col min="7237" max="7237" width="19.25" style="898" bestFit="1" customWidth="1"/>
    <col min="7238" max="7243" width="21.375" style="898" bestFit="1" customWidth="1"/>
    <col min="7244" max="7245" width="17.25" style="898" bestFit="1" customWidth="1"/>
    <col min="7246" max="7246" width="7.125" style="898" bestFit="1" customWidth="1"/>
    <col min="7247" max="7247" width="11" style="898" bestFit="1" customWidth="1"/>
    <col min="7248" max="7248" width="7.125" style="898" bestFit="1" customWidth="1"/>
    <col min="7249" max="7250" width="11" style="898" bestFit="1" customWidth="1"/>
    <col min="7251" max="7251" width="15.125" style="898" bestFit="1" customWidth="1"/>
    <col min="7252" max="7252" width="16.5" style="898" bestFit="1" customWidth="1"/>
    <col min="7253" max="7253" width="20.625" style="898" bestFit="1" customWidth="1"/>
    <col min="7254" max="7254" width="7.125" style="898" bestFit="1" customWidth="1"/>
    <col min="7255" max="7257" width="11" style="898" bestFit="1" customWidth="1"/>
    <col min="7258" max="7258" width="15.125" style="898" bestFit="1" customWidth="1"/>
    <col min="7259" max="7261" width="11" style="898" bestFit="1" customWidth="1"/>
    <col min="7262" max="7262" width="13" style="898" bestFit="1" customWidth="1"/>
    <col min="7263" max="7263" width="11" style="898" bestFit="1" customWidth="1"/>
    <col min="7264" max="7264" width="15.125" style="898" bestFit="1" customWidth="1"/>
    <col min="7265" max="7265" width="17.25" style="898" bestFit="1" customWidth="1"/>
    <col min="7266" max="7266" width="7.125" style="898" bestFit="1" customWidth="1"/>
    <col min="7267" max="7267" width="13" style="898" bestFit="1" customWidth="1"/>
    <col min="7268" max="7269" width="12.375" style="898" bestFit="1" customWidth="1"/>
    <col min="7270" max="7271" width="15.125" style="898" bestFit="1" customWidth="1"/>
    <col min="7272" max="7273" width="18.625" style="898" bestFit="1" customWidth="1"/>
    <col min="7274" max="7275" width="21.375" style="898" bestFit="1" customWidth="1"/>
    <col min="7276" max="7276" width="17.25" style="898" bestFit="1" customWidth="1"/>
    <col min="7277" max="7277" width="11" style="898" bestFit="1" customWidth="1"/>
    <col min="7278" max="7279" width="15.125" style="898" bestFit="1" customWidth="1"/>
    <col min="7280" max="7280" width="11" style="898" bestFit="1" customWidth="1"/>
    <col min="7281" max="7282" width="15.125" style="898" bestFit="1" customWidth="1"/>
    <col min="7283" max="7283" width="11.875" style="898" bestFit="1" customWidth="1"/>
    <col min="7284" max="7284" width="16.375" style="898" bestFit="1" customWidth="1"/>
    <col min="7285" max="7285" width="15.125" style="898" bestFit="1" customWidth="1"/>
    <col min="7286" max="7286" width="11" style="898" bestFit="1" customWidth="1"/>
    <col min="7287" max="7288" width="15.125" style="898" bestFit="1" customWidth="1"/>
    <col min="7289" max="7289" width="11" style="898" bestFit="1" customWidth="1"/>
    <col min="7290" max="7291" width="15.125" style="898" bestFit="1" customWidth="1"/>
    <col min="7292" max="7292" width="5.25" style="898" bestFit="1" customWidth="1"/>
    <col min="7293" max="7294" width="9" style="898"/>
    <col min="7295" max="7295" width="7.125" style="898" bestFit="1" customWidth="1"/>
    <col min="7296" max="7296" width="9" style="898"/>
    <col min="7297" max="7297" width="59.375" style="898" bestFit="1" customWidth="1"/>
    <col min="7298" max="7298" width="45.5" style="898" bestFit="1" customWidth="1"/>
    <col min="7299" max="7299" width="27.625" style="898" bestFit="1" customWidth="1"/>
    <col min="7300" max="7300" width="11" style="898" bestFit="1" customWidth="1"/>
    <col min="7301" max="7304" width="13" style="898" bestFit="1" customWidth="1"/>
    <col min="7305" max="7305" width="14.375" style="898" bestFit="1" customWidth="1"/>
    <col min="7306" max="7306" width="13" style="898" bestFit="1" customWidth="1"/>
    <col min="7307" max="7308" width="18.125" style="898" bestFit="1" customWidth="1"/>
    <col min="7309" max="7309" width="20.25" style="898" bestFit="1" customWidth="1"/>
    <col min="7310" max="7310" width="17.625" style="898" bestFit="1" customWidth="1"/>
    <col min="7311" max="7311" width="15.125" style="898" bestFit="1" customWidth="1"/>
    <col min="7312" max="7312" width="21.375" style="898" bestFit="1" customWidth="1"/>
    <col min="7313" max="7313" width="12.875" style="898" bestFit="1" customWidth="1"/>
    <col min="7314" max="7314" width="13" style="898" bestFit="1" customWidth="1"/>
    <col min="7315" max="7315" width="21.5" style="898" bestFit="1" customWidth="1"/>
    <col min="7316" max="7317" width="13.125" style="898" bestFit="1" customWidth="1"/>
    <col min="7318" max="7318" width="21.25" style="898" bestFit="1" customWidth="1"/>
    <col min="7319" max="7319" width="17.375" style="898" bestFit="1" customWidth="1"/>
    <col min="7320" max="7320" width="13.125" style="898" bestFit="1" customWidth="1"/>
    <col min="7321" max="7321" width="15.125" style="898" bestFit="1" customWidth="1"/>
    <col min="7322" max="7322" width="25.25" style="898" bestFit="1" customWidth="1"/>
    <col min="7323" max="7323" width="18.875" style="898" bestFit="1" customWidth="1"/>
    <col min="7324" max="7324" width="28" style="898" bestFit="1" customWidth="1"/>
    <col min="7325" max="7325" width="26.75" style="898" bestFit="1" customWidth="1"/>
    <col min="7326" max="7326" width="28" style="898" bestFit="1" customWidth="1"/>
    <col min="7327" max="7327" width="25.25" style="898" bestFit="1" customWidth="1"/>
    <col min="7328" max="7328" width="29.625" style="898" bestFit="1" customWidth="1"/>
    <col min="7329" max="7329" width="25.25" style="898" bestFit="1" customWidth="1"/>
    <col min="7330" max="7330" width="29.625" style="898" bestFit="1" customWidth="1"/>
    <col min="7331" max="7331" width="25.25" style="898" bestFit="1" customWidth="1"/>
    <col min="7332" max="7333" width="18.875" style="898" bestFit="1" customWidth="1"/>
    <col min="7334" max="7334" width="21" style="898" bestFit="1" customWidth="1"/>
    <col min="7335" max="7335" width="20.875" style="898" bestFit="1" customWidth="1"/>
    <col min="7336" max="7336" width="12.625" style="898" bestFit="1" customWidth="1"/>
    <col min="7337" max="7337" width="15.125" style="898" bestFit="1" customWidth="1"/>
    <col min="7338" max="7338" width="7.125" style="898" bestFit="1" customWidth="1"/>
    <col min="7339" max="7339" width="19.25" style="898" bestFit="1" customWidth="1"/>
    <col min="7340" max="7342" width="15.125" style="898" bestFit="1" customWidth="1"/>
    <col min="7343" max="7343" width="17.25" style="898" bestFit="1" customWidth="1"/>
    <col min="7344" max="7346" width="15.125" style="898" bestFit="1" customWidth="1"/>
    <col min="7347" max="7348" width="17.25" style="898" bestFit="1" customWidth="1"/>
    <col min="7349" max="7349" width="15.125" style="898" bestFit="1" customWidth="1"/>
    <col min="7350" max="7351" width="17.25" style="898" bestFit="1" customWidth="1"/>
    <col min="7352" max="7352" width="15.125" style="898" bestFit="1" customWidth="1"/>
    <col min="7353" max="7354" width="17.25" style="898" bestFit="1" customWidth="1"/>
    <col min="7355" max="7355" width="19.25" style="898" bestFit="1" customWidth="1"/>
    <col min="7356" max="7357" width="21.375" style="898" bestFit="1" customWidth="1"/>
    <col min="7358" max="7358" width="23.5" style="898" bestFit="1" customWidth="1"/>
    <col min="7359" max="7359" width="21.375" style="898" bestFit="1" customWidth="1"/>
    <col min="7360" max="7360" width="19.25" style="898" bestFit="1" customWidth="1"/>
    <col min="7361" max="7362" width="21.375" style="898" bestFit="1" customWidth="1"/>
    <col min="7363" max="7363" width="23.5" style="898" bestFit="1" customWidth="1"/>
    <col min="7364" max="7364" width="21.375" style="898" bestFit="1" customWidth="1"/>
    <col min="7365" max="7365" width="17.25" style="898" bestFit="1" customWidth="1"/>
    <col min="7366" max="7368" width="19.25" style="898" bestFit="1" customWidth="1"/>
    <col min="7369" max="7369" width="18.375" style="898" bestFit="1" customWidth="1"/>
    <col min="7370" max="7371" width="20.375" style="898" bestFit="1" customWidth="1"/>
    <col min="7372" max="7372" width="13" style="898" bestFit="1" customWidth="1"/>
    <col min="7373" max="7374" width="19.25" style="898" bestFit="1" customWidth="1"/>
    <col min="7375" max="7376" width="17.25" style="898" bestFit="1" customWidth="1"/>
    <col min="7377" max="7379" width="19.25" style="898" bestFit="1" customWidth="1"/>
    <col min="7380" max="7381" width="21.375" style="898" bestFit="1" customWidth="1"/>
    <col min="7382" max="7382" width="19.25" style="898" bestFit="1" customWidth="1"/>
    <col min="7383" max="7384" width="21.375" style="898" bestFit="1" customWidth="1"/>
    <col min="7385" max="7385" width="23.5" style="898" bestFit="1" customWidth="1"/>
    <col min="7386" max="7387" width="21.375" style="898" bestFit="1" customWidth="1"/>
    <col min="7388" max="7390" width="23.5" style="898" bestFit="1" customWidth="1"/>
    <col min="7391" max="7392" width="25.5" style="898" bestFit="1" customWidth="1"/>
    <col min="7393" max="7393" width="23.5" style="898" bestFit="1" customWidth="1"/>
    <col min="7394" max="7395" width="25.5" style="898" bestFit="1" customWidth="1"/>
    <col min="7396" max="7396" width="27.625" style="898" bestFit="1" customWidth="1"/>
    <col min="7397" max="7397" width="25.5" style="898" bestFit="1" customWidth="1"/>
    <col min="7398" max="7398" width="22.75" style="898" bestFit="1" customWidth="1"/>
    <col min="7399" max="7399" width="26.875" style="898" bestFit="1" customWidth="1"/>
    <col min="7400" max="7401" width="19.25" style="898" bestFit="1" customWidth="1"/>
    <col min="7402" max="7402" width="25.5" style="898" bestFit="1" customWidth="1"/>
    <col min="7403" max="7404" width="21.375" style="898" bestFit="1" customWidth="1"/>
    <col min="7405" max="7405" width="27.625" style="898" bestFit="1" customWidth="1"/>
    <col min="7406" max="7406" width="8.375" style="898" bestFit="1" customWidth="1"/>
    <col min="7407" max="7409" width="16.75" style="898" bestFit="1" customWidth="1"/>
    <col min="7410" max="7410" width="18.875" style="898" bestFit="1" customWidth="1"/>
    <col min="7411" max="7411" width="23.5" style="898" bestFit="1" customWidth="1"/>
    <col min="7412" max="7412" width="25.5" style="898" bestFit="1" customWidth="1"/>
    <col min="7413" max="7414" width="8.375" style="898" bestFit="1" customWidth="1"/>
    <col min="7415" max="7415" width="10.25" style="898" bestFit="1" customWidth="1"/>
    <col min="7416" max="7416" width="13.75" style="898" bestFit="1" customWidth="1"/>
    <col min="7417" max="7417" width="15.125" style="898" bestFit="1" customWidth="1"/>
    <col min="7418" max="7420" width="21.5" style="898" bestFit="1" customWidth="1"/>
    <col min="7421" max="7422" width="19.25" style="898" bestFit="1" customWidth="1"/>
    <col min="7423" max="7423" width="6.625" style="898" bestFit="1" customWidth="1"/>
    <col min="7424" max="7424" width="9" style="898"/>
    <col min="7425" max="7425" width="15.125" style="898" bestFit="1" customWidth="1"/>
    <col min="7426" max="7426" width="13" style="898" bestFit="1" customWidth="1"/>
    <col min="7427" max="7429" width="9" style="898"/>
    <col min="7430" max="7430" width="13" style="898" bestFit="1" customWidth="1"/>
    <col min="7431" max="7431" width="15" style="898" customWidth="1"/>
    <col min="7432" max="7432" width="13" style="898" bestFit="1" customWidth="1"/>
    <col min="7433" max="7433" width="9" style="898"/>
    <col min="7434" max="7436" width="12.375" style="898" bestFit="1" customWidth="1"/>
    <col min="7437" max="7437" width="11" style="898" bestFit="1" customWidth="1"/>
    <col min="7438" max="7438" width="20.375" style="898" bestFit="1" customWidth="1"/>
    <col min="7439" max="7440" width="27.75" style="898" bestFit="1" customWidth="1"/>
    <col min="7441" max="7442" width="19.375" style="898" bestFit="1" customWidth="1"/>
    <col min="7443" max="7443" width="17.25" style="898" bestFit="1" customWidth="1"/>
    <col min="7444" max="7444" width="19.375" style="898" bestFit="1" customWidth="1"/>
    <col min="7445" max="7446" width="9" style="898"/>
    <col min="7447" max="7447" width="17.375" style="898" bestFit="1" customWidth="1"/>
    <col min="7448" max="7448" width="9" style="898"/>
    <col min="7449" max="7449" width="17.375" style="898" bestFit="1" customWidth="1"/>
    <col min="7450" max="7451" width="9" style="898"/>
    <col min="7452" max="7453" width="11.125" style="898" bestFit="1" customWidth="1"/>
    <col min="7454" max="7454" width="5.25" style="898" bestFit="1" customWidth="1"/>
    <col min="7455" max="7455" width="9" style="898"/>
    <col min="7456" max="7456" width="14.25" style="898" bestFit="1" customWidth="1"/>
    <col min="7457" max="7457" width="17.875" style="898" bestFit="1" customWidth="1"/>
    <col min="7458" max="7458" width="5.25" style="898" bestFit="1" customWidth="1"/>
    <col min="7459" max="7459" width="9" style="898"/>
    <col min="7460" max="7460" width="11" style="898" bestFit="1" customWidth="1"/>
    <col min="7461" max="7461" width="8.375" style="898" bestFit="1" customWidth="1"/>
    <col min="7462" max="7462" width="9.625" style="898" bestFit="1" customWidth="1"/>
    <col min="7463" max="7463" width="15.125" style="898" bestFit="1" customWidth="1"/>
    <col min="7464" max="7464" width="11.125" style="898" bestFit="1" customWidth="1"/>
    <col min="7465" max="7465" width="9.5" style="898" bestFit="1" customWidth="1"/>
    <col min="7466" max="7466" width="11" style="898" bestFit="1" customWidth="1"/>
    <col min="7467" max="7475" width="15.125" style="898" bestFit="1" customWidth="1"/>
    <col min="7476" max="7476" width="7.125" style="898" bestFit="1" customWidth="1"/>
    <col min="7477" max="7477" width="11" style="898" bestFit="1" customWidth="1"/>
    <col min="7478" max="7478" width="15.125" style="898" bestFit="1" customWidth="1"/>
    <col min="7479" max="7479" width="19.25" style="898" bestFit="1" customWidth="1"/>
    <col min="7480" max="7480" width="15.125" style="898" bestFit="1" customWidth="1"/>
    <col min="7481" max="7481" width="19.25" style="898" bestFit="1" customWidth="1"/>
    <col min="7482" max="7482" width="15.125" style="898" bestFit="1" customWidth="1"/>
    <col min="7483" max="7483" width="19.25" style="898" bestFit="1" customWidth="1"/>
    <col min="7484" max="7484" width="15.125" style="898" bestFit="1" customWidth="1"/>
    <col min="7485" max="7485" width="19.25" style="898" bestFit="1" customWidth="1"/>
    <col min="7486" max="7486" width="15.125" style="898" bestFit="1" customWidth="1"/>
    <col min="7487" max="7487" width="19.25" style="898" bestFit="1" customWidth="1"/>
    <col min="7488" max="7488" width="13" style="898" bestFit="1" customWidth="1"/>
    <col min="7489" max="7489" width="17.25" style="898" bestFit="1" customWidth="1"/>
    <col min="7490" max="7490" width="15.125" style="898" bestFit="1" customWidth="1"/>
    <col min="7491" max="7491" width="19.25" style="898" bestFit="1" customWidth="1"/>
    <col min="7492" max="7492" width="15.125" style="898" bestFit="1" customWidth="1"/>
    <col min="7493" max="7493" width="19.25" style="898" bestFit="1" customWidth="1"/>
    <col min="7494" max="7499" width="21.375" style="898" bestFit="1" customWidth="1"/>
    <col min="7500" max="7501" width="17.25" style="898" bestFit="1" customWidth="1"/>
    <col min="7502" max="7502" width="7.125" style="898" bestFit="1" customWidth="1"/>
    <col min="7503" max="7503" width="11" style="898" bestFit="1" customWidth="1"/>
    <col min="7504" max="7504" width="7.125" style="898" bestFit="1" customWidth="1"/>
    <col min="7505" max="7506" width="11" style="898" bestFit="1" customWidth="1"/>
    <col min="7507" max="7507" width="15.125" style="898" bestFit="1" customWidth="1"/>
    <col min="7508" max="7508" width="16.5" style="898" bestFit="1" customWidth="1"/>
    <col min="7509" max="7509" width="20.625" style="898" bestFit="1" customWidth="1"/>
    <col min="7510" max="7510" width="7.125" style="898" bestFit="1" customWidth="1"/>
    <col min="7511" max="7513" width="11" style="898" bestFit="1" customWidth="1"/>
    <col min="7514" max="7514" width="15.125" style="898" bestFit="1" customWidth="1"/>
    <col min="7515" max="7517" width="11" style="898" bestFit="1" customWidth="1"/>
    <col min="7518" max="7518" width="13" style="898" bestFit="1" customWidth="1"/>
    <col min="7519" max="7519" width="11" style="898" bestFit="1" customWidth="1"/>
    <col min="7520" max="7520" width="15.125" style="898" bestFit="1" customWidth="1"/>
    <col min="7521" max="7521" width="17.25" style="898" bestFit="1" customWidth="1"/>
    <col min="7522" max="7522" width="7.125" style="898" bestFit="1" customWidth="1"/>
    <col min="7523" max="7523" width="13" style="898" bestFit="1" customWidth="1"/>
    <col min="7524" max="7525" width="12.375" style="898" bestFit="1" customWidth="1"/>
    <col min="7526" max="7527" width="15.125" style="898" bestFit="1" customWidth="1"/>
    <col min="7528" max="7529" width="18.625" style="898" bestFit="1" customWidth="1"/>
    <col min="7530" max="7531" width="21.375" style="898" bestFit="1" customWidth="1"/>
    <col min="7532" max="7532" width="17.25" style="898" bestFit="1" customWidth="1"/>
    <col min="7533" max="7533" width="11" style="898" bestFit="1" customWidth="1"/>
    <col min="7534" max="7535" width="15.125" style="898" bestFit="1" customWidth="1"/>
    <col min="7536" max="7536" width="11" style="898" bestFit="1" customWidth="1"/>
    <col min="7537" max="7538" width="15.125" style="898" bestFit="1" customWidth="1"/>
    <col min="7539" max="7539" width="11.875" style="898" bestFit="1" customWidth="1"/>
    <col min="7540" max="7540" width="16.375" style="898" bestFit="1" customWidth="1"/>
    <col min="7541" max="7541" width="15.125" style="898" bestFit="1" customWidth="1"/>
    <col min="7542" max="7542" width="11" style="898" bestFit="1" customWidth="1"/>
    <col min="7543" max="7544" width="15.125" style="898" bestFit="1" customWidth="1"/>
    <col min="7545" max="7545" width="11" style="898" bestFit="1" customWidth="1"/>
    <col min="7546" max="7547" width="15.125" style="898" bestFit="1" customWidth="1"/>
    <col min="7548" max="7548" width="5.25" style="898" bestFit="1" customWidth="1"/>
    <col min="7549" max="7550" width="9" style="898"/>
    <col min="7551" max="7551" width="7.125" style="898" bestFit="1" customWidth="1"/>
    <col min="7552" max="7552" width="9" style="898"/>
    <col min="7553" max="7553" width="59.375" style="898" bestFit="1" customWidth="1"/>
    <col min="7554" max="7554" width="45.5" style="898" bestFit="1" customWidth="1"/>
    <col min="7555" max="7555" width="27.625" style="898" bestFit="1" customWidth="1"/>
    <col min="7556" max="7556" width="11" style="898" bestFit="1" customWidth="1"/>
    <col min="7557" max="7560" width="13" style="898" bestFit="1" customWidth="1"/>
    <col min="7561" max="7561" width="14.375" style="898" bestFit="1" customWidth="1"/>
    <col min="7562" max="7562" width="13" style="898" bestFit="1" customWidth="1"/>
    <col min="7563" max="7564" width="18.125" style="898" bestFit="1" customWidth="1"/>
    <col min="7565" max="7565" width="20.25" style="898" bestFit="1" customWidth="1"/>
    <col min="7566" max="7566" width="17.625" style="898" bestFit="1" customWidth="1"/>
    <col min="7567" max="7567" width="15.125" style="898" bestFit="1" customWidth="1"/>
    <col min="7568" max="7568" width="21.375" style="898" bestFit="1" customWidth="1"/>
    <col min="7569" max="7569" width="12.875" style="898" bestFit="1" customWidth="1"/>
    <col min="7570" max="7570" width="13" style="898" bestFit="1" customWidth="1"/>
    <col min="7571" max="7571" width="21.5" style="898" bestFit="1" customWidth="1"/>
    <col min="7572" max="7573" width="13.125" style="898" bestFit="1" customWidth="1"/>
    <col min="7574" max="7574" width="21.25" style="898" bestFit="1" customWidth="1"/>
    <col min="7575" max="7575" width="17.375" style="898" bestFit="1" customWidth="1"/>
    <col min="7576" max="7576" width="13.125" style="898" bestFit="1" customWidth="1"/>
    <col min="7577" max="7577" width="15.125" style="898" bestFit="1" customWidth="1"/>
    <col min="7578" max="7578" width="25.25" style="898" bestFit="1" customWidth="1"/>
    <col min="7579" max="7579" width="18.875" style="898" bestFit="1" customWidth="1"/>
    <col min="7580" max="7580" width="28" style="898" bestFit="1" customWidth="1"/>
    <col min="7581" max="7581" width="26.75" style="898" bestFit="1" customWidth="1"/>
    <col min="7582" max="7582" width="28" style="898" bestFit="1" customWidth="1"/>
    <col min="7583" max="7583" width="25.25" style="898" bestFit="1" customWidth="1"/>
    <col min="7584" max="7584" width="29.625" style="898" bestFit="1" customWidth="1"/>
    <col min="7585" max="7585" width="25.25" style="898" bestFit="1" customWidth="1"/>
    <col min="7586" max="7586" width="29.625" style="898" bestFit="1" customWidth="1"/>
    <col min="7587" max="7587" width="25.25" style="898" bestFit="1" customWidth="1"/>
    <col min="7588" max="7589" width="18.875" style="898" bestFit="1" customWidth="1"/>
    <col min="7590" max="7590" width="21" style="898" bestFit="1" customWidth="1"/>
    <col min="7591" max="7591" width="20.875" style="898" bestFit="1" customWidth="1"/>
    <col min="7592" max="7592" width="12.625" style="898" bestFit="1" customWidth="1"/>
    <col min="7593" max="7593" width="15.125" style="898" bestFit="1" customWidth="1"/>
    <col min="7594" max="7594" width="7.125" style="898" bestFit="1" customWidth="1"/>
    <col min="7595" max="7595" width="19.25" style="898" bestFit="1" customWidth="1"/>
    <col min="7596" max="7598" width="15.125" style="898" bestFit="1" customWidth="1"/>
    <col min="7599" max="7599" width="17.25" style="898" bestFit="1" customWidth="1"/>
    <col min="7600" max="7602" width="15.125" style="898" bestFit="1" customWidth="1"/>
    <col min="7603" max="7604" width="17.25" style="898" bestFit="1" customWidth="1"/>
    <col min="7605" max="7605" width="15.125" style="898" bestFit="1" customWidth="1"/>
    <col min="7606" max="7607" width="17.25" style="898" bestFit="1" customWidth="1"/>
    <col min="7608" max="7608" width="15.125" style="898" bestFit="1" customWidth="1"/>
    <col min="7609" max="7610" width="17.25" style="898" bestFit="1" customWidth="1"/>
    <col min="7611" max="7611" width="19.25" style="898" bestFit="1" customWidth="1"/>
    <col min="7612" max="7613" width="21.375" style="898" bestFit="1" customWidth="1"/>
    <col min="7614" max="7614" width="23.5" style="898" bestFit="1" customWidth="1"/>
    <col min="7615" max="7615" width="21.375" style="898" bestFit="1" customWidth="1"/>
    <col min="7616" max="7616" width="19.25" style="898" bestFit="1" customWidth="1"/>
    <col min="7617" max="7618" width="21.375" style="898" bestFit="1" customWidth="1"/>
    <col min="7619" max="7619" width="23.5" style="898" bestFit="1" customWidth="1"/>
    <col min="7620" max="7620" width="21.375" style="898" bestFit="1" customWidth="1"/>
    <col min="7621" max="7621" width="17.25" style="898" bestFit="1" customWidth="1"/>
    <col min="7622" max="7624" width="19.25" style="898" bestFit="1" customWidth="1"/>
    <col min="7625" max="7625" width="18.375" style="898" bestFit="1" customWidth="1"/>
    <col min="7626" max="7627" width="20.375" style="898" bestFit="1" customWidth="1"/>
    <col min="7628" max="7628" width="13" style="898" bestFit="1" customWidth="1"/>
    <col min="7629" max="7630" width="19.25" style="898" bestFit="1" customWidth="1"/>
    <col min="7631" max="7632" width="17.25" style="898" bestFit="1" customWidth="1"/>
    <col min="7633" max="7635" width="19.25" style="898" bestFit="1" customWidth="1"/>
    <col min="7636" max="7637" width="21.375" style="898" bestFit="1" customWidth="1"/>
    <col min="7638" max="7638" width="19.25" style="898" bestFit="1" customWidth="1"/>
    <col min="7639" max="7640" width="21.375" style="898" bestFit="1" customWidth="1"/>
    <col min="7641" max="7641" width="23.5" style="898" bestFit="1" customWidth="1"/>
    <col min="7642" max="7643" width="21.375" style="898" bestFit="1" customWidth="1"/>
    <col min="7644" max="7646" width="23.5" style="898" bestFit="1" customWidth="1"/>
    <col min="7647" max="7648" width="25.5" style="898" bestFit="1" customWidth="1"/>
    <col min="7649" max="7649" width="23.5" style="898" bestFit="1" customWidth="1"/>
    <col min="7650" max="7651" width="25.5" style="898" bestFit="1" customWidth="1"/>
    <col min="7652" max="7652" width="27.625" style="898" bestFit="1" customWidth="1"/>
    <col min="7653" max="7653" width="25.5" style="898" bestFit="1" customWidth="1"/>
    <col min="7654" max="7654" width="22.75" style="898" bestFit="1" customWidth="1"/>
    <col min="7655" max="7655" width="26.875" style="898" bestFit="1" customWidth="1"/>
    <col min="7656" max="7657" width="19.25" style="898" bestFit="1" customWidth="1"/>
    <col min="7658" max="7658" width="25.5" style="898" bestFit="1" customWidth="1"/>
    <col min="7659" max="7660" width="21.375" style="898" bestFit="1" customWidth="1"/>
    <col min="7661" max="7661" width="27.625" style="898" bestFit="1" customWidth="1"/>
    <col min="7662" max="7662" width="8.375" style="898" bestFit="1" customWidth="1"/>
    <col min="7663" max="7665" width="16.75" style="898" bestFit="1" customWidth="1"/>
    <col min="7666" max="7666" width="18.875" style="898" bestFit="1" customWidth="1"/>
    <col min="7667" max="7667" width="23.5" style="898" bestFit="1" customWidth="1"/>
    <col min="7668" max="7668" width="25.5" style="898" bestFit="1" customWidth="1"/>
    <col min="7669" max="7670" width="8.375" style="898" bestFit="1" customWidth="1"/>
    <col min="7671" max="7671" width="10.25" style="898" bestFit="1" customWidth="1"/>
    <col min="7672" max="7672" width="13.75" style="898" bestFit="1" customWidth="1"/>
    <col min="7673" max="7673" width="15.125" style="898" bestFit="1" customWidth="1"/>
    <col min="7674" max="7676" width="21.5" style="898" bestFit="1" customWidth="1"/>
    <col min="7677" max="7678" width="19.25" style="898" bestFit="1" customWidth="1"/>
    <col min="7679" max="7679" width="6.625" style="898" bestFit="1" customWidth="1"/>
    <col min="7680" max="7680" width="9" style="898"/>
    <col min="7681" max="7681" width="15.125" style="898" bestFit="1" customWidth="1"/>
    <col min="7682" max="7682" width="13" style="898" bestFit="1" customWidth="1"/>
    <col min="7683" max="7685" width="9" style="898"/>
    <col min="7686" max="7686" width="13" style="898" bestFit="1" customWidth="1"/>
    <col min="7687" max="7687" width="15" style="898" customWidth="1"/>
    <col min="7688" max="7688" width="13" style="898" bestFit="1" customWidth="1"/>
    <col min="7689" max="7689" width="9" style="898"/>
    <col min="7690" max="7692" width="12.375" style="898" bestFit="1" customWidth="1"/>
    <col min="7693" max="7693" width="11" style="898" bestFit="1" customWidth="1"/>
    <col min="7694" max="7694" width="20.375" style="898" bestFit="1" customWidth="1"/>
    <col min="7695" max="7696" width="27.75" style="898" bestFit="1" customWidth="1"/>
    <col min="7697" max="7698" width="19.375" style="898" bestFit="1" customWidth="1"/>
    <col min="7699" max="7699" width="17.25" style="898" bestFit="1" customWidth="1"/>
    <col min="7700" max="7700" width="19.375" style="898" bestFit="1" customWidth="1"/>
    <col min="7701" max="7702" width="9" style="898"/>
    <col min="7703" max="7703" width="17.375" style="898" bestFit="1" customWidth="1"/>
    <col min="7704" max="7704" width="9" style="898"/>
    <col min="7705" max="7705" width="17.375" style="898" bestFit="1" customWidth="1"/>
    <col min="7706" max="7707" width="9" style="898"/>
    <col min="7708" max="7709" width="11.125" style="898" bestFit="1" customWidth="1"/>
    <col min="7710" max="7710" width="5.25" style="898" bestFit="1" customWidth="1"/>
    <col min="7711" max="7711" width="9" style="898"/>
    <col min="7712" max="7712" width="14.25" style="898" bestFit="1" customWidth="1"/>
    <col min="7713" max="7713" width="17.875" style="898" bestFit="1" customWidth="1"/>
    <col min="7714" max="7714" width="5.25" style="898" bestFit="1" customWidth="1"/>
    <col min="7715" max="7715" width="9" style="898"/>
    <col min="7716" max="7716" width="11" style="898" bestFit="1" customWidth="1"/>
    <col min="7717" max="7717" width="8.375" style="898" bestFit="1" customWidth="1"/>
    <col min="7718" max="7718" width="9.625" style="898" bestFit="1" customWidth="1"/>
    <col min="7719" max="7719" width="15.125" style="898" bestFit="1" customWidth="1"/>
    <col min="7720" max="7720" width="11.125" style="898" bestFit="1" customWidth="1"/>
    <col min="7721" max="7721" width="9.5" style="898" bestFit="1" customWidth="1"/>
    <col min="7722" max="7722" width="11" style="898" bestFit="1" customWidth="1"/>
    <col min="7723" max="7731" width="15.125" style="898" bestFit="1" customWidth="1"/>
    <col min="7732" max="7732" width="7.125" style="898" bestFit="1" customWidth="1"/>
    <col min="7733" max="7733" width="11" style="898" bestFit="1" customWidth="1"/>
    <col min="7734" max="7734" width="15.125" style="898" bestFit="1" customWidth="1"/>
    <col min="7735" max="7735" width="19.25" style="898" bestFit="1" customWidth="1"/>
    <col min="7736" max="7736" width="15.125" style="898" bestFit="1" customWidth="1"/>
    <col min="7737" max="7737" width="19.25" style="898" bestFit="1" customWidth="1"/>
    <col min="7738" max="7738" width="15.125" style="898" bestFit="1" customWidth="1"/>
    <col min="7739" max="7739" width="19.25" style="898" bestFit="1" customWidth="1"/>
    <col min="7740" max="7740" width="15.125" style="898" bestFit="1" customWidth="1"/>
    <col min="7741" max="7741" width="19.25" style="898" bestFit="1" customWidth="1"/>
    <col min="7742" max="7742" width="15.125" style="898" bestFit="1" customWidth="1"/>
    <col min="7743" max="7743" width="19.25" style="898" bestFit="1" customWidth="1"/>
    <col min="7744" max="7744" width="13" style="898" bestFit="1" customWidth="1"/>
    <col min="7745" max="7745" width="17.25" style="898" bestFit="1" customWidth="1"/>
    <col min="7746" max="7746" width="15.125" style="898" bestFit="1" customWidth="1"/>
    <col min="7747" max="7747" width="19.25" style="898" bestFit="1" customWidth="1"/>
    <col min="7748" max="7748" width="15.125" style="898" bestFit="1" customWidth="1"/>
    <col min="7749" max="7749" width="19.25" style="898" bestFit="1" customWidth="1"/>
    <col min="7750" max="7755" width="21.375" style="898" bestFit="1" customWidth="1"/>
    <col min="7756" max="7757" width="17.25" style="898" bestFit="1" customWidth="1"/>
    <col min="7758" max="7758" width="7.125" style="898" bestFit="1" customWidth="1"/>
    <col min="7759" max="7759" width="11" style="898" bestFit="1" customWidth="1"/>
    <col min="7760" max="7760" width="7.125" style="898" bestFit="1" customWidth="1"/>
    <col min="7761" max="7762" width="11" style="898" bestFit="1" customWidth="1"/>
    <col min="7763" max="7763" width="15.125" style="898" bestFit="1" customWidth="1"/>
    <col min="7764" max="7764" width="16.5" style="898" bestFit="1" customWidth="1"/>
    <col min="7765" max="7765" width="20.625" style="898" bestFit="1" customWidth="1"/>
    <col min="7766" max="7766" width="7.125" style="898" bestFit="1" customWidth="1"/>
    <col min="7767" max="7769" width="11" style="898" bestFit="1" customWidth="1"/>
    <col min="7770" max="7770" width="15.125" style="898" bestFit="1" customWidth="1"/>
    <col min="7771" max="7773" width="11" style="898" bestFit="1" customWidth="1"/>
    <col min="7774" max="7774" width="13" style="898" bestFit="1" customWidth="1"/>
    <col min="7775" max="7775" width="11" style="898" bestFit="1" customWidth="1"/>
    <col min="7776" max="7776" width="15.125" style="898" bestFit="1" customWidth="1"/>
    <col min="7777" max="7777" width="17.25" style="898" bestFit="1" customWidth="1"/>
    <col min="7778" max="7778" width="7.125" style="898" bestFit="1" customWidth="1"/>
    <col min="7779" max="7779" width="13" style="898" bestFit="1" customWidth="1"/>
    <col min="7780" max="7781" width="12.375" style="898" bestFit="1" customWidth="1"/>
    <col min="7782" max="7783" width="15.125" style="898" bestFit="1" customWidth="1"/>
    <col min="7784" max="7785" width="18.625" style="898" bestFit="1" customWidth="1"/>
    <col min="7786" max="7787" width="21.375" style="898" bestFit="1" customWidth="1"/>
    <col min="7788" max="7788" width="17.25" style="898" bestFit="1" customWidth="1"/>
    <col min="7789" max="7789" width="11" style="898" bestFit="1" customWidth="1"/>
    <col min="7790" max="7791" width="15.125" style="898" bestFit="1" customWidth="1"/>
    <col min="7792" max="7792" width="11" style="898" bestFit="1" customWidth="1"/>
    <col min="7793" max="7794" width="15.125" style="898" bestFit="1" customWidth="1"/>
    <col min="7795" max="7795" width="11.875" style="898" bestFit="1" customWidth="1"/>
    <col min="7796" max="7796" width="16.375" style="898" bestFit="1" customWidth="1"/>
    <col min="7797" max="7797" width="15.125" style="898" bestFit="1" customWidth="1"/>
    <col min="7798" max="7798" width="11" style="898" bestFit="1" customWidth="1"/>
    <col min="7799" max="7800" width="15.125" style="898" bestFit="1" customWidth="1"/>
    <col min="7801" max="7801" width="11" style="898" bestFit="1" customWidth="1"/>
    <col min="7802" max="7803" width="15.125" style="898" bestFit="1" customWidth="1"/>
    <col min="7804" max="7804" width="5.25" style="898" bestFit="1" customWidth="1"/>
    <col min="7805" max="7806" width="9" style="898"/>
    <col min="7807" max="7807" width="7.125" style="898" bestFit="1" customWidth="1"/>
    <col min="7808" max="7808" width="9" style="898"/>
    <col min="7809" max="7809" width="59.375" style="898" bestFit="1" customWidth="1"/>
    <col min="7810" max="7810" width="45.5" style="898" bestFit="1" customWidth="1"/>
    <col min="7811" max="7811" width="27.625" style="898" bestFit="1" customWidth="1"/>
    <col min="7812" max="7812" width="11" style="898" bestFit="1" customWidth="1"/>
    <col min="7813" max="7816" width="13" style="898" bestFit="1" customWidth="1"/>
    <col min="7817" max="7817" width="14.375" style="898" bestFit="1" customWidth="1"/>
    <col min="7818" max="7818" width="13" style="898" bestFit="1" customWidth="1"/>
    <col min="7819" max="7820" width="18.125" style="898" bestFit="1" customWidth="1"/>
    <col min="7821" max="7821" width="20.25" style="898" bestFit="1" customWidth="1"/>
    <col min="7822" max="7822" width="17.625" style="898" bestFit="1" customWidth="1"/>
    <col min="7823" max="7823" width="15.125" style="898" bestFit="1" customWidth="1"/>
    <col min="7824" max="7824" width="21.375" style="898" bestFit="1" customWidth="1"/>
    <col min="7825" max="7825" width="12.875" style="898" bestFit="1" customWidth="1"/>
    <col min="7826" max="7826" width="13" style="898" bestFit="1" customWidth="1"/>
    <col min="7827" max="7827" width="21.5" style="898" bestFit="1" customWidth="1"/>
    <col min="7828" max="7829" width="13.125" style="898" bestFit="1" customWidth="1"/>
    <col min="7830" max="7830" width="21.25" style="898" bestFit="1" customWidth="1"/>
    <col min="7831" max="7831" width="17.375" style="898" bestFit="1" customWidth="1"/>
    <col min="7832" max="7832" width="13.125" style="898" bestFit="1" customWidth="1"/>
    <col min="7833" max="7833" width="15.125" style="898" bestFit="1" customWidth="1"/>
    <col min="7834" max="7834" width="25.25" style="898" bestFit="1" customWidth="1"/>
    <col min="7835" max="7835" width="18.875" style="898" bestFit="1" customWidth="1"/>
    <col min="7836" max="7836" width="28" style="898" bestFit="1" customWidth="1"/>
    <col min="7837" max="7837" width="26.75" style="898" bestFit="1" customWidth="1"/>
    <col min="7838" max="7838" width="28" style="898" bestFit="1" customWidth="1"/>
    <col min="7839" max="7839" width="25.25" style="898" bestFit="1" customWidth="1"/>
    <col min="7840" max="7840" width="29.625" style="898" bestFit="1" customWidth="1"/>
    <col min="7841" max="7841" width="25.25" style="898" bestFit="1" customWidth="1"/>
    <col min="7842" max="7842" width="29.625" style="898" bestFit="1" customWidth="1"/>
    <col min="7843" max="7843" width="25.25" style="898" bestFit="1" customWidth="1"/>
    <col min="7844" max="7845" width="18.875" style="898" bestFit="1" customWidth="1"/>
    <col min="7846" max="7846" width="21" style="898" bestFit="1" customWidth="1"/>
    <col min="7847" max="7847" width="20.875" style="898" bestFit="1" customWidth="1"/>
    <col min="7848" max="7848" width="12.625" style="898" bestFit="1" customWidth="1"/>
    <col min="7849" max="7849" width="15.125" style="898" bestFit="1" customWidth="1"/>
    <col min="7850" max="7850" width="7.125" style="898" bestFit="1" customWidth="1"/>
    <col min="7851" max="7851" width="19.25" style="898" bestFit="1" customWidth="1"/>
    <col min="7852" max="7854" width="15.125" style="898" bestFit="1" customWidth="1"/>
    <col min="7855" max="7855" width="17.25" style="898" bestFit="1" customWidth="1"/>
    <col min="7856" max="7858" width="15.125" style="898" bestFit="1" customWidth="1"/>
    <col min="7859" max="7860" width="17.25" style="898" bestFit="1" customWidth="1"/>
    <col min="7861" max="7861" width="15.125" style="898" bestFit="1" customWidth="1"/>
    <col min="7862" max="7863" width="17.25" style="898" bestFit="1" customWidth="1"/>
    <col min="7864" max="7864" width="15.125" style="898" bestFit="1" customWidth="1"/>
    <col min="7865" max="7866" width="17.25" style="898" bestFit="1" customWidth="1"/>
    <col min="7867" max="7867" width="19.25" style="898" bestFit="1" customWidth="1"/>
    <col min="7868" max="7869" width="21.375" style="898" bestFit="1" customWidth="1"/>
    <col min="7870" max="7870" width="23.5" style="898" bestFit="1" customWidth="1"/>
    <col min="7871" max="7871" width="21.375" style="898" bestFit="1" customWidth="1"/>
    <col min="7872" max="7872" width="19.25" style="898" bestFit="1" customWidth="1"/>
    <col min="7873" max="7874" width="21.375" style="898" bestFit="1" customWidth="1"/>
    <col min="7875" max="7875" width="23.5" style="898" bestFit="1" customWidth="1"/>
    <col min="7876" max="7876" width="21.375" style="898" bestFit="1" customWidth="1"/>
    <col min="7877" max="7877" width="17.25" style="898" bestFit="1" customWidth="1"/>
    <col min="7878" max="7880" width="19.25" style="898" bestFit="1" customWidth="1"/>
    <col min="7881" max="7881" width="18.375" style="898" bestFit="1" customWidth="1"/>
    <col min="7882" max="7883" width="20.375" style="898" bestFit="1" customWidth="1"/>
    <col min="7884" max="7884" width="13" style="898" bestFit="1" customWidth="1"/>
    <col min="7885" max="7886" width="19.25" style="898" bestFit="1" customWidth="1"/>
    <col min="7887" max="7888" width="17.25" style="898" bestFit="1" customWidth="1"/>
    <col min="7889" max="7891" width="19.25" style="898" bestFit="1" customWidth="1"/>
    <col min="7892" max="7893" width="21.375" style="898" bestFit="1" customWidth="1"/>
    <col min="7894" max="7894" width="19.25" style="898" bestFit="1" customWidth="1"/>
    <col min="7895" max="7896" width="21.375" style="898" bestFit="1" customWidth="1"/>
    <col min="7897" max="7897" width="23.5" style="898" bestFit="1" customWidth="1"/>
    <col min="7898" max="7899" width="21.375" style="898" bestFit="1" customWidth="1"/>
    <col min="7900" max="7902" width="23.5" style="898" bestFit="1" customWidth="1"/>
    <col min="7903" max="7904" width="25.5" style="898" bestFit="1" customWidth="1"/>
    <col min="7905" max="7905" width="23.5" style="898" bestFit="1" customWidth="1"/>
    <col min="7906" max="7907" width="25.5" style="898" bestFit="1" customWidth="1"/>
    <col min="7908" max="7908" width="27.625" style="898" bestFit="1" customWidth="1"/>
    <col min="7909" max="7909" width="25.5" style="898" bestFit="1" customWidth="1"/>
    <col min="7910" max="7910" width="22.75" style="898" bestFit="1" customWidth="1"/>
    <col min="7911" max="7911" width="26.875" style="898" bestFit="1" customWidth="1"/>
    <col min="7912" max="7913" width="19.25" style="898" bestFit="1" customWidth="1"/>
    <col min="7914" max="7914" width="25.5" style="898" bestFit="1" customWidth="1"/>
    <col min="7915" max="7916" width="21.375" style="898" bestFit="1" customWidth="1"/>
    <col min="7917" max="7917" width="27.625" style="898" bestFit="1" customWidth="1"/>
    <col min="7918" max="7918" width="8.375" style="898" bestFit="1" customWidth="1"/>
    <col min="7919" max="7921" width="16.75" style="898" bestFit="1" customWidth="1"/>
    <col min="7922" max="7922" width="18.875" style="898" bestFit="1" customWidth="1"/>
    <col min="7923" max="7923" width="23.5" style="898" bestFit="1" customWidth="1"/>
    <col min="7924" max="7924" width="25.5" style="898" bestFit="1" customWidth="1"/>
    <col min="7925" max="7926" width="8.375" style="898" bestFit="1" customWidth="1"/>
    <col min="7927" max="7927" width="10.25" style="898" bestFit="1" customWidth="1"/>
    <col min="7928" max="7928" width="13.75" style="898" bestFit="1" customWidth="1"/>
    <col min="7929" max="7929" width="15.125" style="898" bestFit="1" customWidth="1"/>
    <col min="7930" max="7932" width="21.5" style="898" bestFit="1" customWidth="1"/>
    <col min="7933" max="7934" width="19.25" style="898" bestFit="1" customWidth="1"/>
    <col min="7935" max="7935" width="6.625" style="898" bestFit="1" customWidth="1"/>
    <col min="7936" max="7936" width="9" style="898"/>
    <col min="7937" max="7937" width="15.125" style="898" bestFit="1" customWidth="1"/>
    <col min="7938" max="7938" width="13" style="898" bestFit="1" customWidth="1"/>
    <col min="7939" max="7941" width="9" style="898"/>
    <col min="7942" max="7942" width="13" style="898" bestFit="1" customWidth="1"/>
    <col min="7943" max="7943" width="15" style="898" customWidth="1"/>
    <col min="7944" max="7944" width="13" style="898" bestFit="1" customWidth="1"/>
    <col min="7945" max="7945" width="9" style="898"/>
    <col min="7946" max="7948" width="12.375" style="898" bestFit="1" customWidth="1"/>
    <col min="7949" max="7949" width="11" style="898" bestFit="1" customWidth="1"/>
    <col min="7950" max="7950" width="20.375" style="898" bestFit="1" customWidth="1"/>
    <col min="7951" max="7952" width="27.75" style="898" bestFit="1" customWidth="1"/>
    <col min="7953" max="7954" width="19.375" style="898" bestFit="1" customWidth="1"/>
    <col min="7955" max="7955" width="17.25" style="898" bestFit="1" customWidth="1"/>
    <col min="7956" max="7956" width="19.375" style="898" bestFit="1" customWidth="1"/>
    <col min="7957" max="7958" width="9" style="898"/>
    <col min="7959" max="7959" width="17.375" style="898" bestFit="1" customWidth="1"/>
    <col min="7960" max="7960" width="9" style="898"/>
    <col min="7961" max="7961" width="17.375" style="898" bestFit="1" customWidth="1"/>
    <col min="7962" max="7963" width="9" style="898"/>
    <col min="7964" max="7965" width="11.125" style="898" bestFit="1" customWidth="1"/>
    <col min="7966" max="7966" width="5.25" style="898" bestFit="1" customWidth="1"/>
    <col min="7967" max="7967" width="9" style="898"/>
    <col min="7968" max="7968" width="14.25" style="898" bestFit="1" customWidth="1"/>
    <col min="7969" max="7969" width="17.875" style="898" bestFit="1" customWidth="1"/>
    <col min="7970" max="7970" width="5.25" style="898" bestFit="1" customWidth="1"/>
    <col min="7971" max="7971" width="9" style="898"/>
    <col min="7972" max="7972" width="11" style="898" bestFit="1" customWidth="1"/>
    <col min="7973" max="7973" width="8.375" style="898" bestFit="1" customWidth="1"/>
    <col min="7974" max="7974" width="9.625" style="898" bestFit="1" customWidth="1"/>
    <col min="7975" max="7975" width="15.125" style="898" bestFit="1" customWidth="1"/>
    <col min="7976" max="7976" width="11.125" style="898" bestFit="1" customWidth="1"/>
    <col min="7977" max="7977" width="9.5" style="898" bestFit="1" customWidth="1"/>
    <col min="7978" max="7978" width="11" style="898" bestFit="1" customWidth="1"/>
    <col min="7979" max="7987" width="15.125" style="898" bestFit="1" customWidth="1"/>
    <col min="7988" max="7988" width="7.125" style="898" bestFit="1" customWidth="1"/>
    <col min="7989" max="7989" width="11" style="898" bestFit="1" customWidth="1"/>
    <col min="7990" max="7990" width="15.125" style="898" bestFit="1" customWidth="1"/>
    <col min="7991" max="7991" width="19.25" style="898" bestFit="1" customWidth="1"/>
    <col min="7992" max="7992" width="15.125" style="898" bestFit="1" customWidth="1"/>
    <col min="7993" max="7993" width="19.25" style="898" bestFit="1" customWidth="1"/>
    <col min="7994" max="7994" width="15.125" style="898" bestFit="1" customWidth="1"/>
    <col min="7995" max="7995" width="19.25" style="898" bestFit="1" customWidth="1"/>
    <col min="7996" max="7996" width="15.125" style="898" bestFit="1" customWidth="1"/>
    <col min="7997" max="7997" width="19.25" style="898" bestFit="1" customWidth="1"/>
    <col min="7998" max="7998" width="15.125" style="898" bestFit="1" customWidth="1"/>
    <col min="7999" max="7999" width="19.25" style="898" bestFit="1" customWidth="1"/>
    <col min="8000" max="8000" width="13" style="898" bestFit="1" customWidth="1"/>
    <col min="8001" max="8001" width="17.25" style="898" bestFit="1" customWidth="1"/>
    <col min="8002" max="8002" width="15.125" style="898" bestFit="1" customWidth="1"/>
    <col min="8003" max="8003" width="19.25" style="898" bestFit="1" customWidth="1"/>
    <col min="8004" max="8004" width="15.125" style="898" bestFit="1" customWidth="1"/>
    <col min="8005" max="8005" width="19.25" style="898" bestFit="1" customWidth="1"/>
    <col min="8006" max="8011" width="21.375" style="898" bestFit="1" customWidth="1"/>
    <col min="8012" max="8013" width="17.25" style="898" bestFit="1" customWidth="1"/>
    <col min="8014" max="8014" width="7.125" style="898" bestFit="1" customWidth="1"/>
    <col min="8015" max="8015" width="11" style="898" bestFit="1" customWidth="1"/>
    <col min="8016" max="8016" width="7.125" style="898" bestFit="1" customWidth="1"/>
    <col min="8017" max="8018" width="11" style="898" bestFit="1" customWidth="1"/>
    <col min="8019" max="8019" width="15.125" style="898" bestFit="1" customWidth="1"/>
    <col min="8020" max="8020" width="16.5" style="898" bestFit="1" customWidth="1"/>
    <col min="8021" max="8021" width="20.625" style="898" bestFit="1" customWidth="1"/>
    <col min="8022" max="8022" width="7.125" style="898" bestFit="1" customWidth="1"/>
    <col min="8023" max="8025" width="11" style="898" bestFit="1" customWidth="1"/>
    <col min="8026" max="8026" width="15.125" style="898" bestFit="1" customWidth="1"/>
    <col min="8027" max="8029" width="11" style="898" bestFit="1" customWidth="1"/>
    <col min="8030" max="8030" width="13" style="898" bestFit="1" customWidth="1"/>
    <col min="8031" max="8031" width="11" style="898" bestFit="1" customWidth="1"/>
    <col min="8032" max="8032" width="15.125" style="898" bestFit="1" customWidth="1"/>
    <col min="8033" max="8033" width="17.25" style="898" bestFit="1" customWidth="1"/>
    <col min="8034" max="8034" width="7.125" style="898" bestFit="1" customWidth="1"/>
    <col min="8035" max="8035" width="13" style="898" bestFit="1" customWidth="1"/>
    <col min="8036" max="8037" width="12.375" style="898" bestFit="1" customWidth="1"/>
    <col min="8038" max="8039" width="15.125" style="898" bestFit="1" customWidth="1"/>
    <col min="8040" max="8041" width="18.625" style="898" bestFit="1" customWidth="1"/>
    <col min="8042" max="8043" width="21.375" style="898" bestFit="1" customWidth="1"/>
    <col min="8044" max="8044" width="17.25" style="898" bestFit="1" customWidth="1"/>
    <col min="8045" max="8045" width="11" style="898" bestFit="1" customWidth="1"/>
    <col min="8046" max="8047" width="15.125" style="898" bestFit="1" customWidth="1"/>
    <col min="8048" max="8048" width="11" style="898" bestFit="1" customWidth="1"/>
    <col min="8049" max="8050" width="15.125" style="898" bestFit="1" customWidth="1"/>
    <col min="8051" max="8051" width="11.875" style="898" bestFit="1" customWidth="1"/>
    <col min="8052" max="8052" width="16.375" style="898" bestFit="1" customWidth="1"/>
    <col min="8053" max="8053" width="15.125" style="898" bestFit="1" customWidth="1"/>
    <col min="8054" max="8054" width="11" style="898" bestFit="1" customWidth="1"/>
    <col min="8055" max="8056" width="15.125" style="898" bestFit="1" customWidth="1"/>
    <col min="8057" max="8057" width="11" style="898" bestFit="1" customWidth="1"/>
    <col min="8058" max="8059" width="15.125" style="898" bestFit="1" customWidth="1"/>
    <col min="8060" max="8060" width="5.25" style="898" bestFit="1" customWidth="1"/>
    <col min="8061" max="8062" width="9" style="898"/>
    <col min="8063" max="8063" width="7.125" style="898" bestFit="1" customWidth="1"/>
    <col min="8064" max="8064" width="9" style="898"/>
    <col min="8065" max="8065" width="59.375" style="898" bestFit="1" customWidth="1"/>
    <col min="8066" max="8066" width="45.5" style="898" bestFit="1" customWidth="1"/>
    <col min="8067" max="8067" width="27.625" style="898" bestFit="1" customWidth="1"/>
    <col min="8068" max="8068" width="11" style="898" bestFit="1" customWidth="1"/>
    <col min="8069" max="8072" width="13" style="898" bestFit="1" customWidth="1"/>
    <col min="8073" max="8073" width="14.375" style="898" bestFit="1" customWidth="1"/>
    <col min="8074" max="8074" width="13" style="898" bestFit="1" customWidth="1"/>
    <col min="8075" max="8076" width="18.125" style="898" bestFit="1" customWidth="1"/>
    <col min="8077" max="8077" width="20.25" style="898" bestFit="1" customWidth="1"/>
    <col min="8078" max="8078" width="17.625" style="898" bestFit="1" customWidth="1"/>
    <col min="8079" max="8079" width="15.125" style="898" bestFit="1" customWidth="1"/>
    <col min="8080" max="8080" width="21.375" style="898" bestFit="1" customWidth="1"/>
    <col min="8081" max="8081" width="12.875" style="898" bestFit="1" customWidth="1"/>
    <col min="8082" max="8082" width="13" style="898" bestFit="1" customWidth="1"/>
    <col min="8083" max="8083" width="21.5" style="898" bestFit="1" customWidth="1"/>
    <col min="8084" max="8085" width="13.125" style="898" bestFit="1" customWidth="1"/>
    <col min="8086" max="8086" width="21.25" style="898" bestFit="1" customWidth="1"/>
    <col min="8087" max="8087" width="17.375" style="898" bestFit="1" customWidth="1"/>
    <col min="8088" max="8088" width="13.125" style="898" bestFit="1" customWidth="1"/>
    <col min="8089" max="8089" width="15.125" style="898" bestFit="1" customWidth="1"/>
    <col min="8090" max="8090" width="25.25" style="898" bestFit="1" customWidth="1"/>
    <col min="8091" max="8091" width="18.875" style="898" bestFit="1" customWidth="1"/>
    <col min="8092" max="8092" width="28" style="898" bestFit="1" customWidth="1"/>
    <col min="8093" max="8093" width="26.75" style="898" bestFit="1" customWidth="1"/>
    <col min="8094" max="8094" width="28" style="898" bestFit="1" customWidth="1"/>
    <col min="8095" max="8095" width="25.25" style="898" bestFit="1" customWidth="1"/>
    <col min="8096" max="8096" width="29.625" style="898" bestFit="1" customWidth="1"/>
    <col min="8097" max="8097" width="25.25" style="898" bestFit="1" customWidth="1"/>
    <col min="8098" max="8098" width="29.625" style="898" bestFit="1" customWidth="1"/>
    <col min="8099" max="8099" width="25.25" style="898" bestFit="1" customWidth="1"/>
    <col min="8100" max="8101" width="18.875" style="898" bestFit="1" customWidth="1"/>
    <col min="8102" max="8102" width="21" style="898" bestFit="1" customWidth="1"/>
    <col min="8103" max="8103" width="20.875" style="898" bestFit="1" customWidth="1"/>
    <col min="8104" max="8104" width="12.625" style="898" bestFit="1" customWidth="1"/>
    <col min="8105" max="8105" width="15.125" style="898" bestFit="1" customWidth="1"/>
    <col min="8106" max="8106" width="7.125" style="898" bestFit="1" customWidth="1"/>
    <col min="8107" max="8107" width="19.25" style="898" bestFit="1" customWidth="1"/>
    <col min="8108" max="8110" width="15.125" style="898" bestFit="1" customWidth="1"/>
    <col min="8111" max="8111" width="17.25" style="898" bestFit="1" customWidth="1"/>
    <col min="8112" max="8114" width="15.125" style="898" bestFit="1" customWidth="1"/>
    <col min="8115" max="8116" width="17.25" style="898" bestFit="1" customWidth="1"/>
    <col min="8117" max="8117" width="15.125" style="898" bestFit="1" customWidth="1"/>
    <col min="8118" max="8119" width="17.25" style="898" bestFit="1" customWidth="1"/>
    <col min="8120" max="8120" width="15.125" style="898" bestFit="1" customWidth="1"/>
    <col min="8121" max="8122" width="17.25" style="898" bestFit="1" customWidth="1"/>
    <col min="8123" max="8123" width="19.25" style="898" bestFit="1" customWidth="1"/>
    <col min="8124" max="8125" width="21.375" style="898" bestFit="1" customWidth="1"/>
    <col min="8126" max="8126" width="23.5" style="898" bestFit="1" customWidth="1"/>
    <col min="8127" max="8127" width="21.375" style="898" bestFit="1" customWidth="1"/>
    <col min="8128" max="8128" width="19.25" style="898" bestFit="1" customWidth="1"/>
    <col min="8129" max="8130" width="21.375" style="898" bestFit="1" customWidth="1"/>
    <col min="8131" max="8131" width="23.5" style="898" bestFit="1" customWidth="1"/>
    <col min="8132" max="8132" width="21.375" style="898" bestFit="1" customWidth="1"/>
    <col min="8133" max="8133" width="17.25" style="898" bestFit="1" customWidth="1"/>
    <col min="8134" max="8136" width="19.25" style="898" bestFit="1" customWidth="1"/>
    <col min="8137" max="8137" width="18.375" style="898" bestFit="1" customWidth="1"/>
    <col min="8138" max="8139" width="20.375" style="898" bestFit="1" customWidth="1"/>
    <col min="8140" max="8140" width="13" style="898" bestFit="1" customWidth="1"/>
    <col min="8141" max="8142" width="19.25" style="898" bestFit="1" customWidth="1"/>
    <col min="8143" max="8144" width="17.25" style="898" bestFit="1" customWidth="1"/>
    <col min="8145" max="8147" width="19.25" style="898" bestFit="1" customWidth="1"/>
    <col min="8148" max="8149" width="21.375" style="898" bestFit="1" customWidth="1"/>
    <col min="8150" max="8150" width="19.25" style="898" bestFit="1" customWidth="1"/>
    <col min="8151" max="8152" width="21.375" style="898" bestFit="1" customWidth="1"/>
    <col min="8153" max="8153" width="23.5" style="898" bestFit="1" customWidth="1"/>
    <col min="8154" max="8155" width="21.375" style="898" bestFit="1" customWidth="1"/>
    <col min="8156" max="8158" width="23.5" style="898" bestFit="1" customWidth="1"/>
    <col min="8159" max="8160" width="25.5" style="898" bestFit="1" customWidth="1"/>
    <col min="8161" max="8161" width="23.5" style="898" bestFit="1" customWidth="1"/>
    <col min="8162" max="8163" width="25.5" style="898" bestFit="1" customWidth="1"/>
    <col min="8164" max="8164" width="27.625" style="898" bestFit="1" customWidth="1"/>
    <col min="8165" max="8165" width="25.5" style="898" bestFit="1" customWidth="1"/>
    <col min="8166" max="8166" width="22.75" style="898" bestFit="1" customWidth="1"/>
    <col min="8167" max="8167" width="26.875" style="898" bestFit="1" customWidth="1"/>
    <col min="8168" max="8169" width="19.25" style="898" bestFit="1" customWidth="1"/>
    <col min="8170" max="8170" width="25.5" style="898" bestFit="1" customWidth="1"/>
    <col min="8171" max="8172" width="21.375" style="898" bestFit="1" customWidth="1"/>
    <col min="8173" max="8173" width="27.625" style="898" bestFit="1" customWidth="1"/>
    <col min="8174" max="8174" width="8.375" style="898" bestFit="1" customWidth="1"/>
    <col min="8175" max="8177" width="16.75" style="898" bestFit="1" customWidth="1"/>
    <col min="8178" max="8178" width="18.875" style="898" bestFit="1" customWidth="1"/>
    <col min="8179" max="8179" width="23.5" style="898" bestFit="1" customWidth="1"/>
    <col min="8180" max="8180" width="25.5" style="898" bestFit="1" customWidth="1"/>
    <col min="8181" max="8182" width="8.375" style="898" bestFit="1" customWidth="1"/>
    <col min="8183" max="8183" width="10.25" style="898" bestFit="1" customWidth="1"/>
    <col min="8184" max="8184" width="13.75" style="898" bestFit="1" customWidth="1"/>
    <col min="8185" max="8185" width="15.125" style="898" bestFit="1" customWidth="1"/>
    <col min="8186" max="8188" width="21.5" style="898" bestFit="1" customWidth="1"/>
    <col min="8189" max="8190" width="19.25" style="898" bestFit="1" customWidth="1"/>
    <col min="8191" max="8191" width="6.625" style="898" bestFit="1" customWidth="1"/>
    <col min="8192" max="8192" width="9" style="898"/>
    <col min="8193" max="8193" width="15.125" style="898" bestFit="1" customWidth="1"/>
    <col min="8194" max="8194" width="13" style="898" bestFit="1" customWidth="1"/>
    <col min="8195" max="8197" width="9" style="898"/>
    <col min="8198" max="8198" width="13" style="898" bestFit="1" customWidth="1"/>
    <col min="8199" max="8199" width="15" style="898" customWidth="1"/>
    <col min="8200" max="8200" width="13" style="898" bestFit="1" customWidth="1"/>
    <col min="8201" max="8201" width="9" style="898"/>
    <col min="8202" max="8204" width="12.375" style="898" bestFit="1" customWidth="1"/>
    <col min="8205" max="8205" width="11" style="898" bestFit="1" customWidth="1"/>
    <col min="8206" max="8206" width="20.375" style="898" bestFit="1" customWidth="1"/>
    <col min="8207" max="8208" width="27.75" style="898" bestFit="1" customWidth="1"/>
    <col min="8209" max="8210" width="19.375" style="898" bestFit="1" customWidth="1"/>
    <col min="8211" max="8211" width="17.25" style="898" bestFit="1" customWidth="1"/>
    <col min="8212" max="8212" width="19.375" style="898" bestFit="1" customWidth="1"/>
    <col min="8213" max="8214" width="9" style="898"/>
    <col min="8215" max="8215" width="17.375" style="898" bestFit="1" customWidth="1"/>
    <col min="8216" max="8216" width="9" style="898"/>
    <col min="8217" max="8217" width="17.375" style="898" bestFit="1" customWidth="1"/>
    <col min="8218" max="8219" width="9" style="898"/>
    <col min="8220" max="8221" width="11.125" style="898" bestFit="1" customWidth="1"/>
    <col min="8222" max="8222" width="5.25" style="898" bestFit="1" customWidth="1"/>
    <col min="8223" max="8223" width="9" style="898"/>
    <col min="8224" max="8224" width="14.25" style="898" bestFit="1" customWidth="1"/>
    <col min="8225" max="8225" width="17.875" style="898" bestFit="1" customWidth="1"/>
    <col min="8226" max="8226" width="5.25" style="898" bestFit="1" customWidth="1"/>
    <col min="8227" max="8227" width="9" style="898"/>
    <col min="8228" max="8228" width="11" style="898" bestFit="1" customWidth="1"/>
    <col min="8229" max="8229" width="8.375" style="898" bestFit="1" customWidth="1"/>
    <col min="8230" max="8230" width="9.625" style="898" bestFit="1" customWidth="1"/>
    <col min="8231" max="8231" width="15.125" style="898" bestFit="1" customWidth="1"/>
    <col min="8232" max="8232" width="11.125" style="898" bestFit="1" customWidth="1"/>
    <col min="8233" max="8233" width="9.5" style="898" bestFit="1" customWidth="1"/>
    <col min="8234" max="8234" width="11" style="898" bestFit="1" customWidth="1"/>
    <col min="8235" max="8243" width="15.125" style="898" bestFit="1" customWidth="1"/>
    <col min="8244" max="8244" width="7.125" style="898" bestFit="1" customWidth="1"/>
    <col min="8245" max="8245" width="11" style="898" bestFit="1" customWidth="1"/>
    <col min="8246" max="8246" width="15.125" style="898" bestFit="1" customWidth="1"/>
    <col min="8247" max="8247" width="19.25" style="898" bestFit="1" customWidth="1"/>
    <col min="8248" max="8248" width="15.125" style="898" bestFit="1" customWidth="1"/>
    <col min="8249" max="8249" width="19.25" style="898" bestFit="1" customWidth="1"/>
    <col min="8250" max="8250" width="15.125" style="898" bestFit="1" customWidth="1"/>
    <col min="8251" max="8251" width="19.25" style="898" bestFit="1" customWidth="1"/>
    <col min="8252" max="8252" width="15.125" style="898" bestFit="1" customWidth="1"/>
    <col min="8253" max="8253" width="19.25" style="898" bestFit="1" customWidth="1"/>
    <col min="8254" max="8254" width="15.125" style="898" bestFit="1" customWidth="1"/>
    <col min="8255" max="8255" width="19.25" style="898" bestFit="1" customWidth="1"/>
    <col min="8256" max="8256" width="13" style="898" bestFit="1" customWidth="1"/>
    <col min="8257" max="8257" width="17.25" style="898" bestFit="1" customWidth="1"/>
    <col min="8258" max="8258" width="15.125" style="898" bestFit="1" customWidth="1"/>
    <col min="8259" max="8259" width="19.25" style="898" bestFit="1" customWidth="1"/>
    <col min="8260" max="8260" width="15.125" style="898" bestFit="1" customWidth="1"/>
    <col min="8261" max="8261" width="19.25" style="898" bestFit="1" customWidth="1"/>
    <col min="8262" max="8267" width="21.375" style="898" bestFit="1" customWidth="1"/>
    <col min="8268" max="8269" width="17.25" style="898" bestFit="1" customWidth="1"/>
    <col min="8270" max="8270" width="7.125" style="898" bestFit="1" customWidth="1"/>
    <col min="8271" max="8271" width="11" style="898" bestFit="1" customWidth="1"/>
    <col min="8272" max="8272" width="7.125" style="898" bestFit="1" customWidth="1"/>
    <col min="8273" max="8274" width="11" style="898" bestFit="1" customWidth="1"/>
    <col min="8275" max="8275" width="15.125" style="898" bestFit="1" customWidth="1"/>
    <col min="8276" max="8276" width="16.5" style="898" bestFit="1" customWidth="1"/>
    <col min="8277" max="8277" width="20.625" style="898" bestFit="1" customWidth="1"/>
    <col min="8278" max="8278" width="7.125" style="898" bestFit="1" customWidth="1"/>
    <col min="8279" max="8281" width="11" style="898" bestFit="1" customWidth="1"/>
    <col min="8282" max="8282" width="15.125" style="898" bestFit="1" customWidth="1"/>
    <col min="8283" max="8285" width="11" style="898" bestFit="1" customWidth="1"/>
    <col min="8286" max="8286" width="13" style="898" bestFit="1" customWidth="1"/>
    <col min="8287" max="8287" width="11" style="898" bestFit="1" customWidth="1"/>
    <col min="8288" max="8288" width="15.125" style="898" bestFit="1" customWidth="1"/>
    <col min="8289" max="8289" width="17.25" style="898" bestFit="1" customWidth="1"/>
    <col min="8290" max="8290" width="7.125" style="898" bestFit="1" customWidth="1"/>
    <col min="8291" max="8291" width="13" style="898" bestFit="1" customWidth="1"/>
    <col min="8292" max="8293" width="12.375" style="898" bestFit="1" customWidth="1"/>
    <col min="8294" max="8295" width="15.125" style="898" bestFit="1" customWidth="1"/>
    <col min="8296" max="8297" width="18.625" style="898" bestFit="1" customWidth="1"/>
    <col min="8298" max="8299" width="21.375" style="898" bestFit="1" customWidth="1"/>
    <col min="8300" max="8300" width="17.25" style="898" bestFit="1" customWidth="1"/>
    <col min="8301" max="8301" width="11" style="898" bestFit="1" customWidth="1"/>
    <col min="8302" max="8303" width="15.125" style="898" bestFit="1" customWidth="1"/>
    <col min="8304" max="8304" width="11" style="898" bestFit="1" customWidth="1"/>
    <col min="8305" max="8306" width="15.125" style="898" bestFit="1" customWidth="1"/>
    <col min="8307" max="8307" width="11.875" style="898" bestFit="1" customWidth="1"/>
    <col min="8308" max="8308" width="16.375" style="898" bestFit="1" customWidth="1"/>
    <col min="8309" max="8309" width="15.125" style="898" bestFit="1" customWidth="1"/>
    <col min="8310" max="8310" width="11" style="898" bestFit="1" customWidth="1"/>
    <col min="8311" max="8312" width="15.125" style="898" bestFit="1" customWidth="1"/>
    <col min="8313" max="8313" width="11" style="898" bestFit="1" customWidth="1"/>
    <col min="8314" max="8315" width="15.125" style="898" bestFit="1" customWidth="1"/>
    <col min="8316" max="8316" width="5.25" style="898" bestFit="1" customWidth="1"/>
    <col min="8317" max="8318" width="9" style="898"/>
    <col min="8319" max="8319" width="7.125" style="898" bestFit="1" customWidth="1"/>
    <col min="8320" max="8320" width="9" style="898"/>
    <col min="8321" max="8321" width="59.375" style="898" bestFit="1" customWidth="1"/>
    <col min="8322" max="8322" width="45.5" style="898" bestFit="1" customWidth="1"/>
    <col min="8323" max="8323" width="27.625" style="898" bestFit="1" customWidth="1"/>
    <col min="8324" max="8324" width="11" style="898" bestFit="1" customWidth="1"/>
    <col min="8325" max="8328" width="13" style="898" bestFit="1" customWidth="1"/>
    <col min="8329" max="8329" width="14.375" style="898" bestFit="1" customWidth="1"/>
    <col min="8330" max="8330" width="13" style="898" bestFit="1" customWidth="1"/>
    <col min="8331" max="8332" width="18.125" style="898" bestFit="1" customWidth="1"/>
    <col min="8333" max="8333" width="20.25" style="898" bestFit="1" customWidth="1"/>
    <col min="8334" max="8334" width="17.625" style="898" bestFit="1" customWidth="1"/>
    <col min="8335" max="8335" width="15.125" style="898" bestFit="1" customWidth="1"/>
    <col min="8336" max="8336" width="21.375" style="898" bestFit="1" customWidth="1"/>
    <col min="8337" max="8337" width="12.875" style="898" bestFit="1" customWidth="1"/>
    <col min="8338" max="8338" width="13" style="898" bestFit="1" customWidth="1"/>
    <col min="8339" max="8339" width="21.5" style="898" bestFit="1" customWidth="1"/>
    <col min="8340" max="8341" width="13.125" style="898" bestFit="1" customWidth="1"/>
    <col min="8342" max="8342" width="21.25" style="898" bestFit="1" customWidth="1"/>
    <col min="8343" max="8343" width="17.375" style="898" bestFit="1" customWidth="1"/>
    <col min="8344" max="8344" width="13.125" style="898" bestFit="1" customWidth="1"/>
    <col min="8345" max="8345" width="15.125" style="898" bestFit="1" customWidth="1"/>
    <col min="8346" max="8346" width="25.25" style="898" bestFit="1" customWidth="1"/>
    <col min="8347" max="8347" width="18.875" style="898" bestFit="1" customWidth="1"/>
    <col min="8348" max="8348" width="28" style="898" bestFit="1" customWidth="1"/>
    <col min="8349" max="8349" width="26.75" style="898" bestFit="1" customWidth="1"/>
    <col min="8350" max="8350" width="28" style="898" bestFit="1" customWidth="1"/>
    <col min="8351" max="8351" width="25.25" style="898" bestFit="1" customWidth="1"/>
    <col min="8352" max="8352" width="29.625" style="898" bestFit="1" customWidth="1"/>
    <col min="8353" max="8353" width="25.25" style="898" bestFit="1" customWidth="1"/>
    <col min="8354" max="8354" width="29.625" style="898" bestFit="1" customWidth="1"/>
    <col min="8355" max="8355" width="25.25" style="898" bestFit="1" customWidth="1"/>
    <col min="8356" max="8357" width="18.875" style="898" bestFit="1" customWidth="1"/>
    <col min="8358" max="8358" width="21" style="898" bestFit="1" customWidth="1"/>
    <col min="8359" max="8359" width="20.875" style="898" bestFit="1" customWidth="1"/>
    <col min="8360" max="8360" width="12.625" style="898" bestFit="1" customWidth="1"/>
    <col min="8361" max="8361" width="15.125" style="898" bestFit="1" customWidth="1"/>
    <col min="8362" max="8362" width="7.125" style="898" bestFit="1" customWidth="1"/>
    <col min="8363" max="8363" width="19.25" style="898" bestFit="1" customWidth="1"/>
    <col min="8364" max="8366" width="15.125" style="898" bestFit="1" customWidth="1"/>
    <col min="8367" max="8367" width="17.25" style="898" bestFit="1" customWidth="1"/>
    <col min="8368" max="8370" width="15.125" style="898" bestFit="1" customWidth="1"/>
    <col min="8371" max="8372" width="17.25" style="898" bestFit="1" customWidth="1"/>
    <col min="8373" max="8373" width="15.125" style="898" bestFit="1" customWidth="1"/>
    <col min="8374" max="8375" width="17.25" style="898" bestFit="1" customWidth="1"/>
    <col min="8376" max="8376" width="15.125" style="898" bestFit="1" customWidth="1"/>
    <col min="8377" max="8378" width="17.25" style="898" bestFit="1" customWidth="1"/>
    <col min="8379" max="8379" width="19.25" style="898" bestFit="1" customWidth="1"/>
    <col min="8380" max="8381" width="21.375" style="898" bestFit="1" customWidth="1"/>
    <col min="8382" max="8382" width="23.5" style="898" bestFit="1" customWidth="1"/>
    <col min="8383" max="8383" width="21.375" style="898" bestFit="1" customWidth="1"/>
    <col min="8384" max="8384" width="19.25" style="898" bestFit="1" customWidth="1"/>
    <col min="8385" max="8386" width="21.375" style="898" bestFit="1" customWidth="1"/>
    <col min="8387" max="8387" width="23.5" style="898" bestFit="1" customWidth="1"/>
    <col min="8388" max="8388" width="21.375" style="898" bestFit="1" customWidth="1"/>
    <col min="8389" max="8389" width="17.25" style="898" bestFit="1" customWidth="1"/>
    <col min="8390" max="8392" width="19.25" style="898" bestFit="1" customWidth="1"/>
    <col min="8393" max="8393" width="18.375" style="898" bestFit="1" customWidth="1"/>
    <col min="8394" max="8395" width="20.375" style="898" bestFit="1" customWidth="1"/>
    <col min="8396" max="8396" width="13" style="898" bestFit="1" customWidth="1"/>
    <col min="8397" max="8398" width="19.25" style="898" bestFit="1" customWidth="1"/>
    <col min="8399" max="8400" width="17.25" style="898" bestFit="1" customWidth="1"/>
    <col min="8401" max="8403" width="19.25" style="898" bestFit="1" customWidth="1"/>
    <col min="8404" max="8405" width="21.375" style="898" bestFit="1" customWidth="1"/>
    <col min="8406" max="8406" width="19.25" style="898" bestFit="1" customWidth="1"/>
    <col min="8407" max="8408" width="21.375" style="898" bestFit="1" customWidth="1"/>
    <col min="8409" max="8409" width="23.5" style="898" bestFit="1" customWidth="1"/>
    <col min="8410" max="8411" width="21.375" style="898" bestFit="1" customWidth="1"/>
    <col min="8412" max="8414" width="23.5" style="898" bestFit="1" customWidth="1"/>
    <col min="8415" max="8416" width="25.5" style="898" bestFit="1" customWidth="1"/>
    <col min="8417" max="8417" width="23.5" style="898" bestFit="1" customWidth="1"/>
    <col min="8418" max="8419" width="25.5" style="898" bestFit="1" customWidth="1"/>
    <col min="8420" max="8420" width="27.625" style="898" bestFit="1" customWidth="1"/>
    <col min="8421" max="8421" width="25.5" style="898" bestFit="1" customWidth="1"/>
    <col min="8422" max="8422" width="22.75" style="898" bestFit="1" customWidth="1"/>
    <col min="8423" max="8423" width="26.875" style="898" bestFit="1" customWidth="1"/>
    <col min="8424" max="8425" width="19.25" style="898" bestFit="1" customWidth="1"/>
    <col min="8426" max="8426" width="25.5" style="898" bestFit="1" customWidth="1"/>
    <col min="8427" max="8428" width="21.375" style="898" bestFit="1" customWidth="1"/>
    <col min="8429" max="8429" width="27.625" style="898" bestFit="1" customWidth="1"/>
    <col min="8430" max="8430" width="8.375" style="898" bestFit="1" customWidth="1"/>
    <col min="8431" max="8433" width="16.75" style="898" bestFit="1" customWidth="1"/>
    <col min="8434" max="8434" width="18.875" style="898" bestFit="1" customWidth="1"/>
    <col min="8435" max="8435" width="23.5" style="898" bestFit="1" customWidth="1"/>
    <col min="8436" max="8436" width="25.5" style="898" bestFit="1" customWidth="1"/>
    <col min="8437" max="8438" width="8.375" style="898" bestFit="1" customWidth="1"/>
    <col min="8439" max="8439" width="10.25" style="898" bestFit="1" customWidth="1"/>
    <col min="8440" max="8440" width="13.75" style="898" bestFit="1" customWidth="1"/>
    <col min="8441" max="8441" width="15.125" style="898" bestFit="1" customWidth="1"/>
    <col min="8442" max="8444" width="21.5" style="898" bestFit="1" customWidth="1"/>
    <col min="8445" max="8446" width="19.25" style="898" bestFit="1" customWidth="1"/>
    <col min="8447" max="8447" width="6.625" style="898" bestFit="1" customWidth="1"/>
    <col min="8448" max="8448" width="9" style="898"/>
    <col min="8449" max="8449" width="15.125" style="898" bestFit="1" customWidth="1"/>
    <col min="8450" max="8450" width="13" style="898" bestFit="1" customWidth="1"/>
    <col min="8451" max="8453" width="9" style="898"/>
    <col min="8454" max="8454" width="13" style="898" bestFit="1" customWidth="1"/>
    <col min="8455" max="8455" width="15" style="898" customWidth="1"/>
    <col min="8456" max="8456" width="13" style="898" bestFit="1" customWidth="1"/>
    <col min="8457" max="8457" width="9" style="898"/>
    <col min="8458" max="8460" width="12.375" style="898" bestFit="1" customWidth="1"/>
    <col min="8461" max="8461" width="11" style="898" bestFit="1" customWidth="1"/>
    <col min="8462" max="8462" width="20.375" style="898" bestFit="1" customWidth="1"/>
    <col min="8463" max="8464" width="27.75" style="898" bestFit="1" customWidth="1"/>
    <col min="8465" max="8466" width="19.375" style="898" bestFit="1" customWidth="1"/>
    <col min="8467" max="8467" width="17.25" style="898" bestFit="1" customWidth="1"/>
    <col min="8468" max="8468" width="19.375" style="898" bestFit="1" customWidth="1"/>
    <col min="8469" max="8470" width="9" style="898"/>
    <col min="8471" max="8471" width="17.375" style="898" bestFit="1" customWidth="1"/>
    <col min="8472" max="8472" width="9" style="898"/>
    <col min="8473" max="8473" width="17.375" style="898" bestFit="1" customWidth="1"/>
    <col min="8474" max="8475" width="9" style="898"/>
    <col min="8476" max="8477" width="11.125" style="898" bestFit="1" customWidth="1"/>
    <col min="8478" max="8478" width="5.25" style="898" bestFit="1" customWidth="1"/>
    <col min="8479" max="8479" width="9" style="898"/>
    <col min="8480" max="8480" width="14.25" style="898" bestFit="1" customWidth="1"/>
    <col min="8481" max="8481" width="17.875" style="898" bestFit="1" customWidth="1"/>
    <col min="8482" max="8482" width="5.25" style="898" bestFit="1" customWidth="1"/>
    <col min="8483" max="8483" width="9" style="898"/>
    <col min="8484" max="8484" width="11" style="898" bestFit="1" customWidth="1"/>
    <col min="8485" max="8485" width="8.375" style="898" bestFit="1" customWidth="1"/>
    <col min="8486" max="8486" width="9.625" style="898" bestFit="1" customWidth="1"/>
    <col min="8487" max="8487" width="15.125" style="898" bestFit="1" customWidth="1"/>
    <col min="8488" max="8488" width="11.125" style="898" bestFit="1" customWidth="1"/>
    <col min="8489" max="8489" width="9.5" style="898" bestFit="1" customWidth="1"/>
    <col min="8490" max="8490" width="11" style="898" bestFit="1" customWidth="1"/>
    <col min="8491" max="8499" width="15.125" style="898" bestFit="1" customWidth="1"/>
    <col min="8500" max="8500" width="7.125" style="898" bestFit="1" customWidth="1"/>
    <col min="8501" max="8501" width="11" style="898" bestFit="1" customWidth="1"/>
    <col min="8502" max="8502" width="15.125" style="898" bestFit="1" customWidth="1"/>
    <col min="8503" max="8503" width="19.25" style="898" bestFit="1" customWidth="1"/>
    <col min="8504" max="8504" width="15.125" style="898" bestFit="1" customWidth="1"/>
    <col min="8505" max="8505" width="19.25" style="898" bestFit="1" customWidth="1"/>
    <col min="8506" max="8506" width="15.125" style="898" bestFit="1" customWidth="1"/>
    <col min="8507" max="8507" width="19.25" style="898" bestFit="1" customWidth="1"/>
    <col min="8508" max="8508" width="15.125" style="898" bestFit="1" customWidth="1"/>
    <col min="8509" max="8509" width="19.25" style="898" bestFit="1" customWidth="1"/>
    <col min="8510" max="8510" width="15.125" style="898" bestFit="1" customWidth="1"/>
    <col min="8511" max="8511" width="19.25" style="898" bestFit="1" customWidth="1"/>
    <col min="8512" max="8512" width="13" style="898" bestFit="1" customWidth="1"/>
    <col min="8513" max="8513" width="17.25" style="898" bestFit="1" customWidth="1"/>
    <col min="8514" max="8514" width="15.125" style="898" bestFit="1" customWidth="1"/>
    <col min="8515" max="8515" width="19.25" style="898" bestFit="1" customWidth="1"/>
    <col min="8516" max="8516" width="15.125" style="898" bestFit="1" customWidth="1"/>
    <col min="8517" max="8517" width="19.25" style="898" bestFit="1" customWidth="1"/>
    <col min="8518" max="8523" width="21.375" style="898" bestFit="1" customWidth="1"/>
    <col min="8524" max="8525" width="17.25" style="898" bestFit="1" customWidth="1"/>
    <col min="8526" max="8526" width="7.125" style="898" bestFit="1" customWidth="1"/>
    <col min="8527" max="8527" width="11" style="898" bestFit="1" customWidth="1"/>
    <col min="8528" max="8528" width="7.125" style="898" bestFit="1" customWidth="1"/>
    <col min="8529" max="8530" width="11" style="898" bestFit="1" customWidth="1"/>
    <col min="8531" max="8531" width="15.125" style="898" bestFit="1" customWidth="1"/>
    <col min="8532" max="8532" width="16.5" style="898" bestFit="1" customWidth="1"/>
    <col min="8533" max="8533" width="20.625" style="898" bestFit="1" customWidth="1"/>
    <col min="8534" max="8534" width="7.125" style="898" bestFit="1" customWidth="1"/>
    <col min="8535" max="8537" width="11" style="898" bestFit="1" customWidth="1"/>
    <col min="8538" max="8538" width="15.125" style="898" bestFit="1" customWidth="1"/>
    <col min="8539" max="8541" width="11" style="898" bestFit="1" customWidth="1"/>
    <col min="8542" max="8542" width="13" style="898" bestFit="1" customWidth="1"/>
    <col min="8543" max="8543" width="11" style="898" bestFit="1" customWidth="1"/>
    <col min="8544" max="8544" width="15.125" style="898" bestFit="1" customWidth="1"/>
    <col min="8545" max="8545" width="17.25" style="898" bestFit="1" customWidth="1"/>
    <col min="8546" max="8546" width="7.125" style="898" bestFit="1" customWidth="1"/>
    <col min="8547" max="8547" width="13" style="898" bestFit="1" customWidth="1"/>
    <col min="8548" max="8549" width="12.375" style="898" bestFit="1" customWidth="1"/>
    <col min="8550" max="8551" width="15.125" style="898" bestFit="1" customWidth="1"/>
    <col min="8552" max="8553" width="18.625" style="898" bestFit="1" customWidth="1"/>
    <col min="8554" max="8555" width="21.375" style="898" bestFit="1" customWidth="1"/>
    <col min="8556" max="8556" width="17.25" style="898" bestFit="1" customWidth="1"/>
    <col min="8557" max="8557" width="11" style="898" bestFit="1" customWidth="1"/>
    <col min="8558" max="8559" width="15.125" style="898" bestFit="1" customWidth="1"/>
    <col min="8560" max="8560" width="11" style="898" bestFit="1" customWidth="1"/>
    <col min="8561" max="8562" width="15.125" style="898" bestFit="1" customWidth="1"/>
    <col min="8563" max="8563" width="11.875" style="898" bestFit="1" customWidth="1"/>
    <col min="8564" max="8564" width="16.375" style="898" bestFit="1" customWidth="1"/>
    <col min="8565" max="8565" width="15.125" style="898" bestFit="1" customWidth="1"/>
    <col min="8566" max="8566" width="11" style="898" bestFit="1" customWidth="1"/>
    <col min="8567" max="8568" width="15.125" style="898" bestFit="1" customWidth="1"/>
    <col min="8569" max="8569" width="11" style="898" bestFit="1" customWidth="1"/>
    <col min="8570" max="8571" width="15.125" style="898" bestFit="1" customWidth="1"/>
    <col min="8572" max="8572" width="5.25" style="898" bestFit="1" customWidth="1"/>
    <col min="8573" max="8574" width="9" style="898"/>
    <col min="8575" max="8575" width="7.125" style="898" bestFit="1" customWidth="1"/>
    <col min="8576" max="8576" width="9" style="898"/>
    <col min="8577" max="8577" width="59.375" style="898" bestFit="1" customWidth="1"/>
    <col min="8578" max="8578" width="45.5" style="898" bestFit="1" customWidth="1"/>
    <col min="8579" max="8579" width="27.625" style="898" bestFit="1" customWidth="1"/>
    <col min="8580" max="8580" width="11" style="898" bestFit="1" customWidth="1"/>
    <col min="8581" max="8584" width="13" style="898" bestFit="1" customWidth="1"/>
    <col min="8585" max="8585" width="14.375" style="898" bestFit="1" customWidth="1"/>
    <col min="8586" max="8586" width="13" style="898" bestFit="1" customWidth="1"/>
    <col min="8587" max="8588" width="18.125" style="898" bestFit="1" customWidth="1"/>
    <col min="8589" max="8589" width="20.25" style="898" bestFit="1" customWidth="1"/>
    <col min="8590" max="8590" width="17.625" style="898" bestFit="1" customWidth="1"/>
    <col min="8591" max="8591" width="15.125" style="898" bestFit="1" customWidth="1"/>
    <col min="8592" max="8592" width="21.375" style="898" bestFit="1" customWidth="1"/>
    <col min="8593" max="8593" width="12.875" style="898" bestFit="1" customWidth="1"/>
    <col min="8594" max="8594" width="13" style="898" bestFit="1" customWidth="1"/>
    <col min="8595" max="8595" width="21.5" style="898" bestFit="1" customWidth="1"/>
    <col min="8596" max="8597" width="13.125" style="898" bestFit="1" customWidth="1"/>
    <col min="8598" max="8598" width="21.25" style="898" bestFit="1" customWidth="1"/>
    <col min="8599" max="8599" width="17.375" style="898" bestFit="1" customWidth="1"/>
    <col min="8600" max="8600" width="13.125" style="898" bestFit="1" customWidth="1"/>
    <col min="8601" max="8601" width="15.125" style="898" bestFit="1" customWidth="1"/>
    <col min="8602" max="8602" width="25.25" style="898" bestFit="1" customWidth="1"/>
    <col min="8603" max="8603" width="18.875" style="898" bestFit="1" customWidth="1"/>
    <col min="8604" max="8604" width="28" style="898" bestFit="1" customWidth="1"/>
    <col min="8605" max="8605" width="26.75" style="898" bestFit="1" customWidth="1"/>
    <col min="8606" max="8606" width="28" style="898" bestFit="1" customWidth="1"/>
    <col min="8607" max="8607" width="25.25" style="898" bestFit="1" customWidth="1"/>
    <col min="8608" max="8608" width="29.625" style="898" bestFit="1" customWidth="1"/>
    <col min="8609" max="8609" width="25.25" style="898" bestFit="1" customWidth="1"/>
    <col min="8610" max="8610" width="29.625" style="898" bestFit="1" customWidth="1"/>
    <col min="8611" max="8611" width="25.25" style="898" bestFit="1" customWidth="1"/>
    <col min="8612" max="8613" width="18.875" style="898" bestFit="1" customWidth="1"/>
    <col min="8614" max="8614" width="21" style="898" bestFit="1" customWidth="1"/>
    <col min="8615" max="8615" width="20.875" style="898" bestFit="1" customWidth="1"/>
    <col min="8616" max="8616" width="12.625" style="898" bestFit="1" customWidth="1"/>
    <col min="8617" max="8617" width="15.125" style="898" bestFit="1" customWidth="1"/>
    <col min="8618" max="8618" width="7.125" style="898" bestFit="1" customWidth="1"/>
    <col min="8619" max="8619" width="19.25" style="898" bestFit="1" customWidth="1"/>
    <col min="8620" max="8622" width="15.125" style="898" bestFit="1" customWidth="1"/>
    <col min="8623" max="8623" width="17.25" style="898" bestFit="1" customWidth="1"/>
    <col min="8624" max="8626" width="15.125" style="898" bestFit="1" customWidth="1"/>
    <col min="8627" max="8628" width="17.25" style="898" bestFit="1" customWidth="1"/>
    <col min="8629" max="8629" width="15.125" style="898" bestFit="1" customWidth="1"/>
    <col min="8630" max="8631" width="17.25" style="898" bestFit="1" customWidth="1"/>
    <col min="8632" max="8632" width="15.125" style="898" bestFit="1" customWidth="1"/>
    <col min="8633" max="8634" width="17.25" style="898" bestFit="1" customWidth="1"/>
    <col min="8635" max="8635" width="19.25" style="898" bestFit="1" customWidth="1"/>
    <col min="8636" max="8637" width="21.375" style="898" bestFit="1" customWidth="1"/>
    <col min="8638" max="8638" width="23.5" style="898" bestFit="1" customWidth="1"/>
    <col min="8639" max="8639" width="21.375" style="898" bestFit="1" customWidth="1"/>
    <col min="8640" max="8640" width="19.25" style="898" bestFit="1" customWidth="1"/>
    <col min="8641" max="8642" width="21.375" style="898" bestFit="1" customWidth="1"/>
    <col min="8643" max="8643" width="23.5" style="898" bestFit="1" customWidth="1"/>
    <col min="8644" max="8644" width="21.375" style="898" bestFit="1" customWidth="1"/>
    <col min="8645" max="8645" width="17.25" style="898" bestFit="1" customWidth="1"/>
    <col min="8646" max="8648" width="19.25" style="898" bestFit="1" customWidth="1"/>
    <col min="8649" max="8649" width="18.375" style="898" bestFit="1" customWidth="1"/>
    <col min="8650" max="8651" width="20.375" style="898" bestFit="1" customWidth="1"/>
    <col min="8652" max="8652" width="13" style="898" bestFit="1" customWidth="1"/>
    <col min="8653" max="8654" width="19.25" style="898" bestFit="1" customWidth="1"/>
    <col min="8655" max="8656" width="17.25" style="898" bestFit="1" customWidth="1"/>
    <col min="8657" max="8659" width="19.25" style="898" bestFit="1" customWidth="1"/>
    <col min="8660" max="8661" width="21.375" style="898" bestFit="1" customWidth="1"/>
    <col min="8662" max="8662" width="19.25" style="898" bestFit="1" customWidth="1"/>
    <col min="8663" max="8664" width="21.375" style="898" bestFit="1" customWidth="1"/>
    <col min="8665" max="8665" width="23.5" style="898" bestFit="1" customWidth="1"/>
    <col min="8666" max="8667" width="21.375" style="898" bestFit="1" customWidth="1"/>
    <col min="8668" max="8670" width="23.5" style="898" bestFit="1" customWidth="1"/>
    <col min="8671" max="8672" width="25.5" style="898" bestFit="1" customWidth="1"/>
    <col min="8673" max="8673" width="23.5" style="898" bestFit="1" customWidth="1"/>
    <col min="8674" max="8675" width="25.5" style="898" bestFit="1" customWidth="1"/>
    <col min="8676" max="8676" width="27.625" style="898" bestFit="1" customWidth="1"/>
    <col min="8677" max="8677" width="25.5" style="898" bestFit="1" customWidth="1"/>
    <col min="8678" max="8678" width="22.75" style="898" bestFit="1" customWidth="1"/>
    <col min="8679" max="8679" width="26.875" style="898" bestFit="1" customWidth="1"/>
    <col min="8680" max="8681" width="19.25" style="898" bestFit="1" customWidth="1"/>
    <col min="8682" max="8682" width="25.5" style="898" bestFit="1" customWidth="1"/>
    <col min="8683" max="8684" width="21.375" style="898" bestFit="1" customWidth="1"/>
    <col min="8685" max="8685" width="27.625" style="898" bestFit="1" customWidth="1"/>
    <col min="8686" max="8686" width="8.375" style="898" bestFit="1" customWidth="1"/>
    <col min="8687" max="8689" width="16.75" style="898" bestFit="1" customWidth="1"/>
    <col min="8690" max="8690" width="18.875" style="898" bestFit="1" customWidth="1"/>
    <col min="8691" max="8691" width="23.5" style="898" bestFit="1" customWidth="1"/>
    <col min="8692" max="8692" width="25.5" style="898" bestFit="1" customWidth="1"/>
    <col min="8693" max="8694" width="8.375" style="898" bestFit="1" customWidth="1"/>
    <col min="8695" max="8695" width="10.25" style="898" bestFit="1" customWidth="1"/>
    <col min="8696" max="8696" width="13.75" style="898" bestFit="1" customWidth="1"/>
    <col min="8697" max="8697" width="15.125" style="898" bestFit="1" customWidth="1"/>
    <col min="8698" max="8700" width="21.5" style="898" bestFit="1" customWidth="1"/>
    <col min="8701" max="8702" width="19.25" style="898" bestFit="1" customWidth="1"/>
    <col min="8703" max="8703" width="6.625" style="898" bestFit="1" customWidth="1"/>
    <col min="8704" max="8704" width="9" style="898"/>
    <col min="8705" max="8705" width="15.125" style="898" bestFit="1" customWidth="1"/>
    <col min="8706" max="8706" width="13" style="898" bestFit="1" customWidth="1"/>
    <col min="8707" max="8709" width="9" style="898"/>
    <col min="8710" max="8710" width="13" style="898" bestFit="1" customWidth="1"/>
    <col min="8711" max="8711" width="15" style="898" customWidth="1"/>
    <col min="8712" max="8712" width="13" style="898" bestFit="1" customWidth="1"/>
    <col min="8713" max="8713" width="9" style="898"/>
    <col min="8714" max="8716" width="12.375" style="898" bestFit="1" customWidth="1"/>
    <col min="8717" max="8717" width="11" style="898" bestFit="1" customWidth="1"/>
    <col min="8718" max="8718" width="20.375" style="898" bestFit="1" customWidth="1"/>
    <col min="8719" max="8720" width="27.75" style="898" bestFit="1" customWidth="1"/>
    <col min="8721" max="8722" width="19.375" style="898" bestFit="1" customWidth="1"/>
    <col min="8723" max="8723" width="17.25" style="898" bestFit="1" customWidth="1"/>
    <col min="8724" max="8724" width="19.375" style="898" bestFit="1" customWidth="1"/>
    <col min="8725" max="8726" width="9" style="898"/>
    <col min="8727" max="8727" width="17.375" style="898" bestFit="1" customWidth="1"/>
    <col min="8728" max="8728" width="9" style="898"/>
    <col min="8729" max="8729" width="17.375" style="898" bestFit="1" customWidth="1"/>
    <col min="8730" max="8731" width="9" style="898"/>
    <col min="8732" max="8733" width="11.125" style="898" bestFit="1" customWidth="1"/>
    <col min="8734" max="8734" width="5.25" style="898" bestFit="1" customWidth="1"/>
    <col min="8735" max="8735" width="9" style="898"/>
    <col min="8736" max="8736" width="14.25" style="898" bestFit="1" customWidth="1"/>
    <col min="8737" max="8737" width="17.875" style="898" bestFit="1" customWidth="1"/>
    <col min="8738" max="8738" width="5.25" style="898" bestFit="1" customWidth="1"/>
    <col min="8739" max="8739" width="9" style="898"/>
    <col min="8740" max="8740" width="11" style="898" bestFit="1" customWidth="1"/>
    <col min="8741" max="8741" width="8.375" style="898" bestFit="1" customWidth="1"/>
    <col min="8742" max="8742" width="9.625" style="898" bestFit="1" customWidth="1"/>
    <col min="8743" max="8743" width="15.125" style="898" bestFit="1" customWidth="1"/>
    <col min="8744" max="8744" width="11.125" style="898" bestFit="1" customWidth="1"/>
    <col min="8745" max="8745" width="9.5" style="898" bestFit="1" customWidth="1"/>
    <col min="8746" max="8746" width="11" style="898" bestFit="1" customWidth="1"/>
    <col min="8747" max="8755" width="15.125" style="898" bestFit="1" customWidth="1"/>
    <col min="8756" max="8756" width="7.125" style="898" bestFit="1" customWidth="1"/>
    <col min="8757" max="8757" width="11" style="898" bestFit="1" customWidth="1"/>
    <col min="8758" max="8758" width="15.125" style="898" bestFit="1" customWidth="1"/>
    <col min="8759" max="8759" width="19.25" style="898" bestFit="1" customWidth="1"/>
    <col min="8760" max="8760" width="15.125" style="898" bestFit="1" customWidth="1"/>
    <col min="8761" max="8761" width="19.25" style="898" bestFit="1" customWidth="1"/>
    <col min="8762" max="8762" width="15.125" style="898" bestFit="1" customWidth="1"/>
    <col min="8763" max="8763" width="19.25" style="898" bestFit="1" customWidth="1"/>
    <col min="8764" max="8764" width="15.125" style="898" bestFit="1" customWidth="1"/>
    <col min="8765" max="8765" width="19.25" style="898" bestFit="1" customWidth="1"/>
    <col min="8766" max="8766" width="15.125" style="898" bestFit="1" customWidth="1"/>
    <col min="8767" max="8767" width="19.25" style="898" bestFit="1" customWidth="1"/>
    <col min="8768" max="8768" width="13" style="898" bestFit="1" customWidth="1"/>
    <col min="8769" max="8769" width="17.25" style="898" bestFit="1" customWidth="1"/>
    <col min="8770" max="8770" width="15.125" style="898" bestFit="1" customWidth="1"/>
    <col min="8771" max="8771" width="19.25" style="898" bestFit="1" customWidth="1"/>
    <col min="8772" max="8772" width="15.125" style="898" bestFit="1" customWidth="1"/>
    <col min="8773" max="8773" width="19.25" style="898" bestFit="1" customWidth="1"/>
    <col min="8774" max="8779" width="21.375" style="898" bestFit="1" customWidth="1"/>
    <col min="8780" max="8781" width="17.25" style="898" bestFit="1" customWidth="1"/>
    <col min="8782" max="8782" width="7.125" style="898" bestFit="1" customWidth="1"/>
    <col min="8783" max="8783" width="11" style="898" bestFit="1" customWidth="1"/>
    <col min="8784" max="8784" width="7.125" style="898" bestFit="1" customWidth="1"/>
    <col min="8785" max="8786" width="11" style="898" bestFit="1" customWidth="1"/>
    <col min="8787" max="8787" width="15.125" style="898" bestFit="1" customWidth="1"/>
    <col min="8788" max="8788" width="16.5" style="898" bestFit="1" customWidth="1"/>
    <col min="8789" max="8789" width="20.625" style="898" bestFit="1" customWidth="1"/>
    <col min="8790" max="8790" width="7.125" style="898" bestFit="1" customWidth="1"/>
    <col min="8791" max="8793" width="11" style="898" bestFit="1" customWidth="1"/>
    <col min="8794" max="8794" width="15.125" style="898" bestFit="1" customWidth="1"/>
    <col min="8795" max="8797" width="11" style="898" bestFit="1" customWidth="1"/>
    <col min="8798" max="8798" width="13" style="898" bestFit="1" customWidth="1"/>
    <col min="8799" max="8799" width="11" style="898" bestFit="1" customWidth="1"/>
    <col min="8800" max="8800" width="15.125" style="898" bestFit="1" customWidth="1"/>
    <col min="8801" max="8801" width="17.25" style="898" bestFit="1" customWidth="1"/>
    <col min="8802" max="8802" width="7.125" style="898" bestFit="1" customWidth="1"/>
    <col min="8803" max="8803" width="13" style="898" bestFit="1" customWidth="1"/>
    <col min="8804" max="8805" width="12.375" style="898" bestFit="1" customWidth="1"/>
    <col min="8806" max="8807" width="15.125" style="898" bestFit="1" customWidth="1"/>
    <col min="8808" max="8809" width="18.625" style="898" bestFit="1" customWidth="1"/>
    <col min="8810" max="8811" width="21.375" style="898" bestFit="1" customWidth="1"/>
    <col min="8812" max="8812" width="17.25" style="898" bestFit="1" customWidth="1"/>
    <col min="8813" max="8813" width="11" style="898" bestFit="1" customWidth="1"/>
    <col min="8814" max="8815" width="15.125" style="898" bestFit="1" customWidth="1"/>
    <col min="8816" max="8816" width="11" style="898" bestFit="1" customWidth="1"/>
    <col min="8817" max="8818" width="15.125" style="898" bestFit="1" customWidth="1"/>
    <col min="8819" max="8819" width="11.875" style="898" bestFit="1" customWidth="1"/>
    <col min="8820" max="8820" width="16.375" style="898" bestFit="1" customWidth="1"/>
    <col min="8821" max="8821" width="15.125" style="898" bestFit="1" customWidth="1"/>
    <col min="8822" max="8822" width="11" style="898" bestFit="1" customWidth="1"/>
    <col min="8823" max="8824" width="15.125" style="898" bestFit="1" customWidth="1"/>
    <col min="8825" max="8825" width="11" style="898" bestFit="1" customWidth="1"/>
    <col min="8826" max="8827" width="15.125" style="898" bestFit="1" customWidth="1"/>
    <col min="8828" max="8828" width="5.25" style="898" bestFit="1" customWidth="1"/>
    <col min="8829" max="8830" width="9" style="898"/>
    <col min="8831" max="8831" width="7.125" style="898" bestFit="1" customWidth="1"/>
    <col min="8832" max="8832" width="9" style="898"/>
    <col min="8833" max="8833" width="59.375" style="898" bestFit="1" customWidth="1"/>
    <col min="8834" max="8834" width="45.5" style="898" bestFit="1" customWidth="1"/>
    <col min="8835" max="8835" width="27.625" style="898" bestFit="1" customWidth="1"/>
    <col min="8836" max="8836" width="11" style="898" bestFit="1" customWidth="1"/>
    <col min="8837" max="8840" width="13" style="898" bestFit="1" customWidth="1"/>
    <col min="8841" max="8841" width="14.375" style="898" bestFit="1" customWidth="1"/>
    <col min="8842" max="8842" width="13" style="898" bestFit="1" customWidth="1"/>
    <col min="8843" max="8844" width="18.125" style="898" bestFit="1" customWidth="1"/>
    <col min="8845" max="8845" width="20.25" style="898" bestFit="1" customWidth="1"/>
    <col min="8846" max="8846" width="17.625" style="898" bestFit="1" customWidth="1"/>
    <col min="8847" max="8847" width="15.125" style="898" bestFit="1" customWidth="1"/>
    <col min="8848" max="8848" width="21.375" style="898" bestFit="1" customWidth="1"/>
    <col min="8849" max="8849" width="12.875" style="898" bestFit="1" customWidth="1"/>
    <col min="8850" max="8850" width="13" style="898" bestFit="1" customWidth="1"/>
    <col min="8851" max="8851" width="21.5" style="898" bestFit="1" customWidth="1"/>
    <col min="8852" max="8853" width="13.125" style="898" bestFit="1" customWidth="1"/>
    <col min="8854" max="8854" width="21.25" style="898" bestFit="1" customWidth="1"/>
    <col min="8855" max="8855" width="17.375" style="898" bestFit="1" customWidth="1"/>
    <col min="8856" max="8856" width="13.125" style="898" bestFit="1" customWidth="1"/>
    <col min="8857" max="8857" width="15.125" style="898" bestFit="1" customWidth="1"/>
    <col min="8858" max="8858" width="25.25" style="898" bestFit="1" customWidth="1"/>
    <col min="8859" max="8859" width="18.875" style="898" bestFit="1" customWidth="1"/>
    <col min="8860" max="8860" width="28" style="898" bestFit="1" customWidth="1"/>
    <col min="8861" max="8861" width="26.75" style="898" bestFit="1" customWidth="1"/>
    <col min="8862" max="8862" width="28" style="898" bestFit="1" customWidth="1"/>
    <col min="8863" max="8863" width="25.25" style="898" bestFit="1" customWidth="1"/>
    <col min="8864" max="8864" width="29.625" style="898" bestFit="1" customWidth="1"/>
    <col min="8865" max="8865" width="25.25" style="898" bestFit="1" customWidth="1"/>
    <col min="8866" max="8866" width="29.625" style="898" bestFit="1" customWidth="1"/>
    <col min="8867" max="8867" width="25.25" style="898" bestFit="1" customWidth="1"/>
    <col min="8868" max="8869" width="18.875" style="898" bestFit="1" customWidth="1"/>
    <col min="8870" max="8870" width="21" style="898" bestFit="1" customWidth="1"/>
    <col min="8871" max="8871" width="20.875" style="898" bestFit="1" customWidth="1"/>
    <col min="8872" max="8872" width="12.625" style="898" bestFit="1" customWidth="1"/>
    <col min="8873" max="8873" width="15.125" style="898" bestFit="1" customWidth="1"/>
    <col min="8874" max="8874" width="7.125" style="898" bestFit="1" customWidth="1"/>
    <col min="8875" max="8875" width="19.25" style="898" bestFit="1" customWidth="1"/>
    <col min="8876" max="8878" width="15.125" style="898" bestFit="1" customWidth="1"/>
    <col min="8879" max="8879" width="17.25" style="898" bestFit="1" customWidth="1"/>
    <col min="8880" max="8882" width="15.125" style="898" bestFit="1" customWidth="1"/>
    <col min="8883" max="8884" width="17.25" style="898" bestFit="1" customWidth="1"/>
    <col min="8885" max="8885" width="15.125" style="898" bestFit="1" customWidth="1"/>
    <col min="8886" max="8887" width="17.25" style="898" bestFit="1" customWidth="1"/>
    <col min="8888" max="8888" width="15.125" style="898" bestFit="1" customWidth="1"/>
    <col min="8889" max="8890" width="17.25" style="898" bestFit="1" customWidth="1"/>
    <col min="8891" max="8891" width="19.25" style="898" bestFit="1" customWidth="1"/>
    <col min="8892" max="8893" width="21.375" style="898" bestFit="1" customWidth="1"/>
    <col min="8894" max="8894" width="23.5" style="898" bestFit="1" customWidth="1"/>
    <col min="8895" max="8895" width="21.375" style="898" bestFit="1" customWidth="1"/>
    <col min="8896" max="8896" width="19.25" style="898" bestFit="1" customWidth="1"/>
    <col min="8897" max="8898" width="21.375" style="898" bestFit="1" customWidth="1"/>
    <col min="8899" max="8899" width="23.5" style="898" bestFit="1" customWidth="1"/>
    <col min="8900" max="8900" width="21.375" style="898" bestFit="1" customWidth="1"/>
    <col min="8901" max="8901" width="17.25" style="898" bestFit="1" customWidth="1"/>
    <col min="8902" max="8904" width="19.25" style="898" bestFit="1" customWidth="1"/>
    <col min="8905" max="8905" width="18.375" style="898" bestFit="1" customWidth="1"/>
    <col min="8906" max="8907" width="20.375" style="898" bestFit="1" customWidth="1"/>
    <col min="8908" max="8908" width="13" style="898" bestFit="1" customWidth="1"/>
    <col min="8909" max="8910" width="19.25" style="898" bestFit="1" customWidth="1"/>
    <col min="8911" max="8912" width="17.25" style="898" bestFit="1" customWidth="1"/>
    <col min="8913" max="8915" width="19.25" style="898" bestFit="1" customWidth="1"/>
    <col min="8916" max="8917" width="21.375" style="898" bestFit="1" customWidth="1"/>
    <col min="8918" max="8918" width="19.25" style="898" bestFit="1" customWidth="1"/>
    <col min="8919" max="8920" width="21.375" style="898" bestFit="1" customWidth="1"/>
    <col min="8921" max="8921" width="23.5" style="898" bestFit="1" customWidth="1"/>
    <col min="8922" max="8923" width="21.375" style="898" bestFit="1" customWidth="1"/>
    <col min="8924" max="8926" width="23.5" style="898" bestFit="1" customWidth="1"/>
    <col min="8927" max="8928" width="25.5" style="898" bestFit="1" customWidth="1"/>
    <col min="8929" max="8929" width="23.5" style="898" bestFit="1" customWidth="1"/>
    <col min="8930" max="8931" width="25.5" style="898" bestFit="1" customWidth="1"/>
    <col min="8932" max="8932" width="27.625" style="898" bestFit="1" customWidth="1"/>
    <col min="8933" max="8933" width="25.5" style="898" bestFit="1" customWidth="1"/>
    <col min="8934" max="8934" width="22.75" style="898" bestFit="1" customWidth="1"/>
    <col min="8935" max="8935" width="26.875" style="898" bestFit="1" customWidth="1"/>
    <col min="8936" max="8937" width="19.25" style="898" bestFit="1" customWidth="1"/>
    <col min="8938" max="8938" width="25.5" style="898" bestFit="1" customWidth="1"/>
    <col min="8939" max="8940" width="21.375" style="898" bestFit="1" customWidth="1"/>
    <col min="8941" max="8941" width="27.625" style="898" bestFit="1" customWidth="1"/>
    <col min="8942" max="8942" width="8.375" style="898" bestFit="1" customWidth="1"/>
    <col min="8943" max="8945" width="16.75" style="898" bestFit="1" customWidth="1"/>
    <col min="8946" max="8946" width="18.875" style="898" bestFit="1" customWidth="1"/>
    <col min="8947" max="8947" width="23.5" style="898" bestFit="1" customWidth="1"/>
    <col min="8948" max="8948" width="25.5" style="898" bestFit="1" customWidth="1"/>
    <col min="8949" max="8950" width="8.375" style="898" bestFit="1" customWidth="1"/>
    <col min="8951" max="8951" width="10.25" style="898" bestFit="1" customWidth="1"/>
    <col min="8952" max="8952" width="13.75" style="898" bestFit="1" customWidth="1"/>
    <col min="8953" max="8953" width="15.125" style="898" bestFit="1" customWidth="1"/>
    <col min="8954" max="8956" width="21.5" style="898" bestFit="1" customWidth="1"/>
    <col min="8957" max="8958" width="19.25" style="898" bestFit="1" customWidth="1"/>
    <col min="8959" max="8959" width="6.625" style="898" bestFit="1" customWidth="1"/>
    <col min="8960" max="8960" width="9" style="898"/>
    <col min="8961" max="8961" width="15.125" style="898" bestFit="1" customWidth="1"/>
    <col min="8962" max="8962" width="13" style="898" bestFit="1" customWidth="1"/>
    <col min="8963" max="8965" width="9" style="898"/>
    <col min="8966" max="8966" width="13" style="898" bestFit="1" customWidth="1"/>
    <col min="8967" max="8967" width="15" style="898" customWidth="1"/>
    <col min="8968" max="8968" width="13" style="898" bestFit="1" customWidth="1"/>
    <col min="8969" max="8969" width="9" style="898"/>
    <col min="8970" max="8972" width="12.375" style="898" bestFit="1" customWidth="1"/>
    <col min="8973" max="8973" width="11" style="898" bestFit="1" customWidth="1"/>
    <col min="8974" max="8974" width="20.375" style="898" bestFit="1" customWidth="1"/>
    <col min="8975" max="8976" width="27.75" style="898" bestFit="1" customWidth="1"/>
    <col min="8977" max="8978" width="19.375" style="898" bestFit="1" customWidth="1"/>
    <col min="8979" max="8979" width="17.25" style="898" bestFit="1" customWidth="1"/>
    <col min="8980" max="8980" width="19.375" style="898" bestFit="1" customWidth="1"/>
    <col min="8981" max="8982" width="9" style="898"/>
    <col min="8983" max="8983" width="17.375" style="898" bestFit="1" customWidth="1"/>
    <col min="8984" max="8984" width="9" style="898"/>
    <col min="8985" max="8985" width="17.375" style="898" bestFit="1" customWidth="1"/>
    <col min="8986" max="8987" width="9" style="898"/>
    <col min="8988" max="8989" width="11.125" style="898" bestFit="1" customWidth="1"/>
    <col min="8990" max="8990" width="5.25" style="898" bestFit="1" customWidth="1"/>
    <col min="8991" max="8991" width="9" style="898"/>
    <col min="8992" max="8992" width="14.25" style="898" bestFit="1" customWidth="1"/>
    <col min="8993" max="8993" width="17.875" style="898" bestFit="1" customWidth="1"/>
    <col min="8994" max="8994" width="5.25" style="898" bestFit="1" customWidth="1"/>
    <col min="8995" max="8995" width="9" style="898"/>
    <col min="8996" max="8996" width="11" style="898" bestFit="1" customWidth="1"/>
    <col min="8997" max="8997" width="8.375" style="898" bestFit="1" customWidth="1"/>
    <col min="8998" max="8998" width="9.625" style="898" bestFit="1" customWidth="1"/>
    <col min="8999" max="8999" width="15.125" style="898" bestFit="1" customWidth="1"/>
    <col min="9000" max="9000" width="11.125" style="898" bestFit="1" customWidth="1"/>
    <col min="9001" max="9001" width="9.5" style="898" bestFit="1" customWidth="1"/>
    <col min="9002" max="9002" width="11" style="898" bestFit="1" customWidth="1"/>
    <col min="9003" max="9011" width="15.125" style="898" bestFit="1" customWidth="1"/>
    <col min="9012" max="9012" width="7.125" style="898" bestFit="1" customWidth="1"/>
    <col min="9013" max="9013" width="11" style="898" bestFit="1" customWidth="1"/>
    <col min="9014" max="9014" width="15.125" style="898" bestFit="1" customWidth="1"/>
    <col min="9015" max="9015" width="19.25" style="898" bestFit="1" customWidth="1"/>
    <col min="9016" max="9016" width="15.125" style="898" bestFit="1" customWidth="1"/>
    <col min="9017" max="9017" width="19.25" style="898" bestFit="1" customWidth="1"/>
    <col min="9018" max="9018" width="15.125" style="898" bestFit="1" customWidth="1"/>
    <col min="9019" max="9019" width="19.25" style="898" bestFit="1" customWidth="1"/>
    <col min="9020" max="9020" width="15.125" style="898" bestFit="1" customWidth="1"/>
    <col min="9021" max="9021" width="19.25" style="898" bestFit="1" customWidth="1"/>
    <col min="9022" max="9022" width="15.125" style="898" bestFit="1" customWidth="1"/>
    <col min="9023" max="9023" width="19.25" style="898" bestFit="1" customWidth="1"/>
    <col min="9024" max="9024" width="13" style="898" bestFit="1" customWidth="1"/>
    <col min="9025" max="9025" width="17.25" style="898" bestFit="1" customWidth="1"/>
    <col min="9026" max="9026" width="15.125" style="898" bestFit="1" customWidth="1"/>
    <col min="9027" max="9027" width="19.25" style="898" bestFit="1" customWidth="1"/>
    <col min="9028" max="9028" width="15.125" style="898" bestFit="1" customWidth="1"/>
    <col min="9029" max="9029" width="19.25" style="898" bestFit="1" customWidth="1"/>
    <col min="9030" max="9035" width="21.375" style="898" bestFit="1" customWidth="1"/>
    <col min="9036" max="9037" width="17.25" style="898" bestFit="1" customWidth="1"/>
    <col min="9038" max="9038" width="7.125" style="898" bestFit="1" customWidth="1"/>
    <col min="9039" max="9039" width="11" style="898" bestFit="1" customWidth="1"/>
    <col min="9040" max="9040" width="7.125" style="898" bestFit="1" customWidth="1"/>
    <col min="9041" max="9042" width="11" style="898" bestFit="1" customWidth="1"/>
    <col min="9043" max="9043" width="15.125" style="898" bestFit="1" customWidth="1"/>
    <col min="9044" max="9044" width="16.5" style="898" bestFit="1" customWidth="1"/>
    <col min="9045" max="9045" width="20.625" style="898" bestFit="1" customWidth="1"/>
    <col min="9046" max="9046" width="7.125" style="898" bestFit="1" customWidth="1"/>
    <col min="9047" max="9049" width="11" style="898" bestFit="1" customWidth="1"/>
    <col min="9050" max="9050" width="15.125" style="898" bestFit="1" customWidth="1"/>
    <col min="9051" max="9053" width="11" style="898" bestFit="1" customWidth="1"/>
    <col min="9054" max="9054" width="13" style="898" bestFit="1" customWidth="1"/>
    <col min="9055" max="9055" width="11" style="898" bestFit="1" customWidth="1"/>
    <col min="9056" max="9056" width="15.125" style="898" bestFit="1" customWidth="1"/>
    <col min="9057" max="9057" width="17.25" style="898" bestFit="1" customWidth="1"/>
    <col min="9058" max="9058" width="7.125" style="898" bestFit="1" customWidth="1"/>
    <col min="9059" max="9059" width="13" style="898" bestFit="1" customWidth="1"/>
    <col min="9060" max="9061" width="12.375" style="898" bestFit="1" customWidth="1"/>
    <col min="9062" max="9063" width="15.125" style="898" bestFit="1" customWidth="1"/>
    <col min="9064" max="9065" width="18.625" style="898" bestFit="1" customWidth="1"/>
    <col min="9066" max="9067" width="21.375" style="898" bestFit="1" customWidth="1"/>
    <col min="9068" max="9068" width="17.25" style="898" bestFit="1" customWidth="1"/>
    <col min="9069" max="9069" width="11" style="898" bestFit="1" customWidth="1"/>
    <col min="9070" max="9071" width="15.125" style="898" bestFit="1" customWidth="1"/>
    <col min="9072" max="9072" width="11" style="898" bestFit="1" customWidth="1"/>
    <col min="9073" max="9074" width="15.125" style="898" bestFit="1" customWidth="1"/>
    <col min="9075" max="9075" width="11.875" style="898" bestFit="1" customWidth="1"/>
    <col min="9076" max="9076" width="16.375" style="898" bestFit="1" customWidth="1"/>
    <col min="9077" max="9077" width="15.125" style="898" bestFit="1" customWidth="1"/>
    <col min="9078" max="9078" width="11" style="898" bestFit="1" customWidth="1"/>
    <col min="9079" max="9080" width="15.125" style="898" bestFit="1" customWidth="1"/>
    <col min="9081" max="9081" width="11" style="898" bestFit="1" customWidth="1"/>
    <col min="9082" max="9083" width="15.125" style="898" bestFit="1" customWidth="1"/>
    <col min="9084" max="9084" width="5.25" style="898" bestFit="1" customWidth="1"/>
    <col min="9085" max="9086" width="9" style="898"/>
    <col min="9087" max="9087" width="7.125" style="898" bestFit="1" customWidth="1"/>
    <col min="9088" max="9088" width="9" style="898"/>
    <col min="9089" max="9089" width="59.375" style="898" bestFit="1" customWidth="1"/>
    <col min="9090" max="9090" width="45.5" style="898" bestFit="1" customWidth="1"/>
    <col min="9091" max="9091" width="27.625" style="898" bestFit="1" customWidth="1"/>
    <col min="9092" max="9092" width="11" style="898" bestFit="1" customWidth="1"/>
    <col min="9093" max="9096" width="13" style="898" bestFit="1" customWidth="1"/>
    <col min="9097" max="9097" width="14.375" style="898" bestFit="1" customWidth="1"/>
    <col min="9098" max="9098" width="13" style="898" bestFit="1" customWidth="1"/>
    <col min="9099" max="9100" width="18.125" style="898" bestFit="1" customWidth="1"/>
    <col min="9101" max="9101" width="20.25" style="898" bestFit="1" customWidth="1"/>
    <col min="9102" max="9102" width="17.625" style="898" bestFit="1" customWidth="1"/>
    <col min="9103" max="9103" width="15.125" style="898" bestFit="1" customWidth="1"/>
    <col min="9104" max="9104" width="21.375" style="898" bestFit="1" customWidth="1"/>
    <col min="9105" max="9105" width="12.875" style="898" bestFit="1" customWidth="1"/>
    <col min="9106" max="9106" width="13" style="898" bestFit="1" customWidth="1"/>
    <col min="9107" max="9107" width="21.5" style="898" bestFit="1" customWidth="1"/>
    <col min="9108" max="9109" width="13.125" style="898" bestFit="1" customWidth="1"/>
    <col min="9110" max="9110" width="21.25" style="898" bestFit="1" customWidth="1"/>
    <col min="9111" max="9111" width="17.375" style="898" bestFit="1" customWidth="1"/>
    <col min="9112" max="9112" width="13.125" style="898" bestFit="1" customWidth="1"/>
    <col min="9113" max="9113" width="15.125" style="898" bestFit="1" customWidth="1"/>
    <col min="9114" max="9114" width="25.25" style="898" bestFit="1" customWidth="1"/>
    <col min="9115" max="9115" width="18.875" style="898" bestFit="1" customWidth="1"/>
    <col min="9116" max="9116" width="28" style="898" bestFit="1" customWidth="1"/>
    <col min="9117" max="9117" width="26.75" style="898" bestFit="1" customWidth="1"/>
    <col min="9118" max="9118" width="28" style="898" bestFit="1" customWidth="1"/>
    <col min="9119" max="9119" width="25.25" style="898" bestFit="1" customWidth="1"/>
    <col min="9120" max="9120" width="29.625" style="898" bestFit="1" customWidth="1"/>
    <col min="9121" max="9121" width="25.25" style="898" bestFit="1" customWidth="1"/>
    <col min="9122" max="9122" width="29.625" style="898" bestFit="1" customWidth="1"/>
    <col min="9123" max="9123" width="25.25" style="898" bestFit="1" customWidth="1"/>
    <col min="9124" max="9125" width="18.875" style="898" bestFit="1" customWidth="1"/>
    <col min="9126" max="9126" width="21" style="898" bestFit="1" customWidth="1"/>
    <col min="9127" max="9127" width="20.875" style="898" bestFit="1" customWidth="1"/>
    <col min="9128" max="9128" width="12.625" style="898" bestFit="1" customWidth="1"/>
    <col min="9129" max="9129" width="15.125" style="898" bestFit="1" customWidth="1"/>
    <col min="9130" max="9130" width="7.125" style="898" bestFit="1" customWidth="1"/>
    <col min="9131" max="9131" width="19.25" style="898" bestFit="1" customWidth="1"/>
    <col min="9132" max="9134" width="15.125" style="898" bestFit="1" customWidth="1"/>
    <col min="9135" max="9135" width="17.25" style="898" bestFit="1" customWidth="1"/>
    <col min="9136" max="9138" width="15.125" style="898" bestFit="1" customWidth="1"/>
    <col min="9139" max="9140" width="17.25" style="898" bestFit="1" customWidth="1"/>
    <col min="9141" max="9141" width="15.125" style="898" bestFit="1" customWidth="1"/>
    <col min="9142" max="9143" width="17.25" style="898" bestFit="1" customWidth="1"/>
    <col min="9144" max="9144" width="15.125" style="898" bestFit="1" customWidth="1"/>
    <col min="9145" max="9146" width="17.25" style="898" bestFit="1" customWidth="1"/>
    <col min="9147" max="9147" width="19.25" style="898" bestFit="1" customWidth="1"/>
    <col min="9148" max="9149" width="21.375" style="898" bestFit="1" customWidth="1"/>
    <col min="9150" max="9150" width="23.5" style="898" bestFit="1" customWidth="1"/>
    <col min="9151" max="9151" width="21.375" style="898" bestFit="1" customWidth="1"/>
    <col min="9152" max="9152" width="19.25" style="898" bestFit="1" customWidth="1"/>
    <col min="9153" max="9154" width="21.375" style="898" bestFit="1" customWidth="1"/>
    <col min="9155" max="9155" width="23.5" style="898" bestFit="1" customWidth="1"/>
    <col min="9156" max="9156" width="21.375" style="898" bestFit="1" customWidth="1"/>
    <col min="9157" max="9157" width="17.25" style="898" bestFit="1" customWidth="1"/>
    <col min="9158" max="9160" width="19.25" style="898" bestFit="1" customWidth="1"/>
    <col min="9161" max="9161" width="18.375" style="898" bestFit="1" customWidth="1"/>
    <col min="9162" max="9163" width="20.375" style="898" bestFit="1" customWidth="1"/>
    <col min="9164" max="9164" width="13" style="898" bestFit="1" customWidth="1"/>
    <col min="9165" max="9166" width="19.25" style="898" bestFit="1" customWidth="1"/>
    <col min="9167" max="9168" width="17.25" style="898" bestFit="1" customWidth="1"/>
    <col min="9169" max="9171" width="19.25" style="898" bestFit="1" customWidth="1"/>
    <col min="9172" max="9173" width="21.375" style="898" bestFit="1" customWidth="1"/>
    <col min="9174" max="9174" width="19.25" style="898" bestFit="1" customWidth="1"/>
    <col min="9175" max="9176" width="21.375" style="898" bestFit="1" customWidth="1"/>
    <col min="9177" max="9177" width="23.5" style="898" bestFit="1" customWidth="1"/>
    <col min="9178" max="9179" width="21.375" style="898" bestFit="1" customWidth="1"/>
    <col min="9180" max="9182" width="23.5" style="898" bestFit="1" customWidth="1"/>
    <col min="9183" max="9184" width="25.5" style="898" bestFit="1" customWidth="1"/>
    <col min="9185" max="9185" width="23.5" style="898" bestFit="1" customWidth="1"/>
    <col min="9186" max="9187" width="25.5" style="898" bestFit="1" customWidth="1"/>
    <col min="9188" max="9188" width="27.625" style="898" bestFit="1" customWidth="1"/>
    <col min="9189" max="9189" width="25.5" style="898" bestFit="1" customWidth="1"/>
    <col min="9190" max="9190" width="22.75" style="898" bestFit="1" customWidth="1"/>
    <col min="9191" max="9191" width="26.875" style="898" bestFit="1" customWidth="1"/>
    <col min="9192" max="9193" width="19.25" style="898" bestFit="1" customWidth="1"/>
    <col min="9194" max="9194" width="25.5" style="898" bestFit="1" customWidth="1"/>
    <col min="9195" max="9196" width="21.375" style="898" bestFit="1" customWidth="1"/>
    <col min="9197" max="9197" width="27.625" style="898" bestFit="1" customWidth="1"/>
    <col min="9198" max="9198" width="8.375" style="898" bestFit="1" customWidth="1"/>
    <col min="9199" max="9201" width="16.75" style="898" bestFit="1" customWidth="1"/>
    <col min="9202" max="9202" width="18.875" style="898" bestFit="1" customWidth="1"/>
    <col min="9203" max="9203" width="23.5" style="898" bestFit="1" customWidth="1"/>
    <col min="9204" max="9204" width="25.5" style="898" bestFit="1" customWidth="1"/>
    <col min="9205" max="9206" width="8.375" style="898" bestFit="1" customWidth="1"/>
    <col min="9207" max="9207" width="10.25" style="898" bestFit="1" customWidth="1"/>
    <col min="9208" max="9208" width="13.75" style="898" bestFit="1" customWidth="1"/>
    <col min="9209" max="9209" width="15.125" style="898" bestFit="1" customWidth="1"/>
    <col min="9210" max="9212" width="21.5" style="898" bestFit="1" customWidth="1"/>
    <col min="9213" max="9214" width="19.25" style="898" bestFit="1" customWidth="1"/>
    <col min="9215" max="9215" width="6.625" style="898" bestFit="1" customWidth="1"/>
    <col min="9216" max="9216" width="9" style="898"/>
    <col min="9217" max="9217" width="15.125" style="898" bestFit="1" customWidth="1"/>
    <col min="9218" max="9218" width="13" style="898" bestFit="1" customWidth="1"/>
    <col min="9219" max="9221" width="9" style="898"/>
    <col min="9222" max="9222" width="13" style="898" bestFit="1" customWidth="1"/>
    <col min="9223" max="9223" width="15" style="898" customWidth="1"/>
    <col min="9224" max="9224" width="13" style="898" bestFit="1" customWidth="1"/>
    <col min="9225" max="9225" width="9" style="898"/>
    <col min="9226" max="9228" width="12.375" style="898" bestFit="1" customWidth="1"/>
    <col min="9229" max="9229" width="11" style="898" bestFit="1" customWidth="1"/>
    <col min="9230" max="9230" width="20.375" style="898" bestFit="1" customWidth="1"/>
    <col min="9231" max="9232" width="27.75" style="898" bestFit="1" customWidth="1"/>
    <col min="9233" max="9234" width="19.375" style="898" bestFit="1" customWidth="1"/>
    <col min="9235" max="9235" width="17.25" style="898" bestFit="1" customWidth="1"/>
    <col min="9236" max="9236" width="19.375" style="898" bestFit="1" customWidth="1"/>
    <col min="9237" max="9238" width="9" style="898"/>
    <col min="9239" max="9239" width="17.375" style="898" bestFit="1" customWidth="1"/>
    <col min="9240" max="9240" width="9" style="898"/>
    <col min="9241" max="9241" width="17.375" style="898" bestFit="1" customWidth="1"/>
    <col min="9242" max="9243" width="9" style="898"/>
    <col min="9244" max="9245" width="11.125" style="898" bestFit="1" customWidth="1"/>
    <col min="9246" max="9246" width="5.25" style="898" bestFit="1" customWidth="1"/>
    <col min="9247" max="9247" width="9" style="898"/>
    <col min="9248" max="9248" width="14.25" style="898" bestFit="1" customWidth="1"/>
    <col min="9249" max="9249" width="17.875" style="898" bestFit="1" customWidth="1"/>
    <col min="9250" max="9250" width="5.25" style="898" bestFit="1" customWidth="1"/>
    <col min="9251" max="9251" width="9" style="898"/>
    <col min="9252" max="9252" width="11" style="898" bestFit="1" customWidth="1"/>
    <col min="9253" max="9253" width="8.375" style="898" bestFit="1" customWidth="1"/>
    <col min="9254" max="9254" width="9.625" style="898" bestFit="1" customWidth="1"/>
    <col min="9255" max="9255" width="15.125" style="898" bestFit="1" customWidth="1"/>
    <col min="9256" max="9256" width="11.125" style="898" bestFit="1" customWidth="1"/>
    <col min="9257" max="9257" width="9.5" style="898" bestFit="1" customWidth="1"/>
    <col min="9258" max="9258" width="11" style="898" bestFit="1" customWidth="1"/>
    <col min="9259" max="9267" width="15.125" style="898" bestFit="1" customWidth="1"/>
    <col min="9268" max="9268" width="7.125" style="898" bestFit="1" customWidth="1"/>
    <col min="9269" max="9269" width="11" style="898" bestFit="1" customWidth="1"/>
    <col min="9270" max="9270" width="15.125" style="898" bestFit="1" customWidth="1"/>
    <col min="9271" max="9271" width="19.25" style="898" bestFit="1" customWidth="1"/>
    <col min="9272" max="9272" width="15.125" style="898" bestFit="1" customWidth="1"/>
    <col min="9273" max="9273" width="19.25" style="898" bestFit="1" customWidth="1"/>
    <col min="9274" max="9274" width="15.125" style="898" bestFit="1" customWidth="1"/>
    <col min="9275" max="9275" width="19.25" style="898" bestFit="1" customWidth="1"/>
    <col min="9276" max="9276" width="15.125" style="898" bestFit="1" customWidth="1"/>
    <col min="9277" max="9277" width="19.25" style="898" bestFit="1" customWidth="1"/>
    <col min="9278" max="9278" width="15.125" style="898" bestFit="1" customWidth="1"/>
    <col min="9279" max="9279" width="19.25" style="898" bestFit="1" customWidth="1"/>
    <col min="9280" max="9280" width="13" style="898" bestFit="1" customWidth="1"/>
    <col min="9281" max="9281" width="17.25" style="898" bestFit="1" customWidth="1"/>
    <col min="9282" max="9282" width="15.125" style="898" bestFit="1" customWidth="1"/>
    <col min="9283" max="9283" width="19.25" style="898" bestFit="1" customWidth="1"/>
    <col min="9284" max="9284" width="15.125" style="898" bestFit="1" customWidth="1"/>
    <col min="9285" max="9285" width="19.25" style="898" bestFit="1" customWidth="1"/>
    <col min="9286" max="9291" width="21.375" style="898" bestFit="1" customWidth="1"/>
    <col min="9292" max="9293" width="17.25" style="898" bestFit="1" customWidth="1"/>
    <col min="9294" max="9294" width="7.125" style="898" bestFit="1" customWidth="1"/>
    <col min="9295" max="9295" width="11" style="898" bestFit="1" customWidth="1"/>
    <col min="9296" max="9296" width="7.125" style="898" bestFit="1" customWidth="1"/>
    <col min="9297" max="9298" width="11" style="898" bestFit="1" customWidth="1"/>
    <col min="9299" max="9299" width="15.125" style="898" bestFit="1" customWidth="1"/>
    <col min="9300" max="9300" width="16.5" style="898" bestFit="1" customWidth="1"/>
    <col min="9301" max="9301" width="20.625" style="898" bestFit="1" customWidth="1"/>
    <col min="9302" max="9302" width="7.125" style="898" bestFit="1" customWidth="1"/>
    <col min="9303" max="9305" width="11" style="898" bestFit="1" customWidth="1"/>
    <col min="9306" max="9306" width="15.125" style="898" bestFit="1" customWidth="1"/>
    <col min="9307" max="9309" width="11" style="898" bestFit="1" customWidth="1"/>
    <col min="9310" max="9310" width="13" style="898" bestFit="1" customWidth="1"/>
    <col min="9311" max="9311" width="11" style="898" bestFit="1" customWidth="1"/>
    <col min="9312" max="9312" width="15.125" style="898" bestFit="1" customWidth="1"/>
    <col min="9313" max="9313" width="17.25" style="898" bestFit="1" customWidth="1"/>
    <col min="9314" max="9314" width="7.125" style="898" bestFit="1" customWidth="1"/>
    <col min="9315" max="9315" width="13" style="898" bestFit="1" customWidth="1"/>
    <col min="9316" max="9317" width="12.375" style="898" bestFit="1" customWidth="1"/>
    <col min="9318" max="9319" width="15.125" style="898" bestFit="1" customWidth="1"/>
    <col min="9320" max="9321" width="18.625" style="898" bestFit="1" customWidth="1"/>
    <col min="9322" max="9323" width="21.375" style="898" bestFit="1" customWidth="1"/>
    <col min="9324" max="9324" width="17.25" style="898" bestFit="1" customWidth="1"/>
    <col min="9325" max="9325" width="11" style="898" bestFit="1" customWidth="1"/>
    <col min="9326" max="9327" width="15.125" style="898" bestFit="1" customWidth="1"/>
    <col min="9328" max="9328" width="11" style="898" bestFit="1" customWidth="1"/>
    <col min="9329" max="9330" width="15.125" style="898" bestFit="1" customWidth="1"/>
    <col min="9331" max="9331" width="11.875" style="898" bestFit="1" customWidth="1"/>
    <col min="9332" max="9332" width="16.375" style="898" bestFit="1" customWidth="1"/>
    <col min="9333" max="9333" width="15.125" style="898" bestFit="1" customWidth="1"/>
    <col min="9334" max="9334" width="11" style="898" bestFit="1" customWidth="1"/>
    <col min="9335" max="9336" width="15.125" style="898" bestFit="1" customWidth="1"/>
    <col min="9337" max="9337" width="11" style="898" bestFit="1" customWidth="1"/>
    <col min="9338" max="9339" width="15.125" style="898" bestFit="1" customWidth="1"/>
    <col min="9340" max="9340" width="5.25" style="898" bestFit="1" customWidth="1"/>
    <col min="9341" max="9342" width="9" style="898"/>
    <col min="9343" max="9343" width="7.125" style="898" bestFit="1" customWidth="1"/>
    <col min="9344" max="9344" width="9" style="898"/>
    <col min="9345" max="9345" width="59.375" style="898" bestFit="1" customWidth="1"/>
    <col min="9346" max="9346" width="45.5" style="898" bestFit="1" customWidth="1"/>
    <col min="9347" max="9347" width="27.625" style="898" bestFit="1" customWidth="1"/>
    <col min="9348" max="9348" width="11" style="898" bestFit="1" customWidth="1"/>
    <col min="9349" max="9352" width="13" style="898" bestFit="1" customWidth="1"/>
    <col min="9353" max="9353" width="14.375" style="898" bestFit="1" customWidth="1"/>
    <col min="9354" max="9354" width="13" style="898" bestFit="1" customWidth="1"/>
    <col min="9355" max="9356" width="18.125" style="898" bestFit="1" customWidth="1"/>
    <col min="9357" max="9357" width="20.25" style="898" bestFit="1" customWidth="1"/>
    <col min="9358" max="9358" width="17.625" style="898" bestFit="1" customWidth="1"/>
    <col min="9359" max="9359" width="15.125" style="898" bestFit="1" customWidth="1"/>
    <col min="9360" max="9360" width="21.375" style="898" bestFit="1" customWidth="1"/>
    <col min="9361" max="9361" width="12.875" style="898" bestFit="1" customWidth="1"/>
    <col min="9362" max="9362" width="13" style="898" bestFit="1" customWidth="1"/>
    <col min="9363" max="9363" width="21.5" style="898" bestFit="1" customWidth="1"/>
    <col min="9364" max="9365" width="13.125" style="898" bestFit="1" customWidth="1"/>
    <col min="9366" max="9366" width="21.25" style="898" bestFit="1" customWidth="1"/>
    <col min="9367" max="9367" width="17.375" style="898" bestFit="1" customWidth="1"/>
    <col min="9368" max="9368" width="13.125" style="898" bestFit="1" customWidth="1"/>
    <col min="9369" max="9369" width="15.125" style="898" bestFit="1" customWidth="1"/>
    <col min="9370" max="9370" width="25.25" style="898" bestFit="1" customWidth="1"/>
    <col min="9371" max="9371" width="18.875" style="898" bestFit="1" customWidth="1"/>
    <col min="9372" max="9372" width="28" style="898" bestFit="1" customWidth="1"/>
    <col min="9373" max="9373" width="26.75" style="898" bestFit="1" customWidth="1"/>
    <col min="9374" max="9374" width="28" style="898" bestFit="1" customWidth="1"/>
    <col min="9375" max="9375" width="25.25" style="898" bestFit="1" customWidth="1"/>
    <col min="9376" max="9376" width="29.625" style="898" bestFit="1" customWidth="1"/>
    <col min="9377" max="9377" width="25.25" style="898" bestFit="1" customWidth="1"/>
    <col min="9378" max="9378" width="29.625" style="898" bestFit="1" customWidth="1"/>
    <col min="9379" max="9379" width="25.25" style="898" bestFit="1" customWidth="1"/>
    <col min="9380" max="9381" width="18.875" style="898" bestFit="1" customWidth="1"/>
    <col min="9382" max="9382" width="21" style="898" bestFit="1" customWidth="1"/>
    <col min="9383" max="9383" width="20.875" style="898" bestFit="1" customWidth="1"/>
    <col min="9384" max="9384" width="12.625" style="898" bestFit="1" customWidth="1"/>
    <col min="9385" max="9385" width="15.125" style="898" bestFit="1" customWidth="1"/>
    <col min="9386" max="9386" width="7.125" style="898" bestFit="1" customWidth="1"/>
    <col min="9387" max="9387" width="19.25" style="898" bestFit="1" customWidth="1"/>
    <col min="9388" max="9390" width="15.125" style="898" bestFit="1" customWidth="1"/>
    <col min="9391" max="9391" width="17.25" style="898" bestFit="1" customWidth="1"/>
    <col min="9392" max="9394" width="15.125" style="898" bestFit="1" customWidth="1"/>
    <col min="9395" max="9396" width="17.25" style="898" bestFit="1" customWidth="1"/>
    <col min="9397" max="9397" width="15.125" style="898" bestFit="1" customWidth="1"/>
    <col min="9398" max="9399" width="17.25" style="898" bestFit="1" customWidth="1"/>
    <col min="9400" max="9400" width="15.125" style="898" bestFit="1" customWidth="1"/>
    <col min="9401" max="9402" width="17.25" style="898" bestFit="1" customWidth="1"/>
    <col min="9403" max="9403" width="19.25" style="898" bestFit="1" customWidth="1"/>
    <col min="9404" max="9405" width="21.375" style="898" bestFit="1" customWidth="1"/>
    <col min="9406" max="9406" width="23.5" style="898" bestFit="1" customWidth="1"/>
    <col min="9407" max="9407" width="21.375" style="898" bestFit="1" customWidth="1"/>
    <col min="9408" max="9408" width="19.25" style="898" bestFit="1" customWidth="1"/>
    <col min="9409" max="9410" width="21.375" style="898" bestFit="1" customWidth="1"/>
    <col min="9411" max="9411" width="23.5" style="898" bestFit="1" customWidth="1"/>
    <col min="9412" max="9412" width="21.375" style="898" bestFit="1" customWidth="1"/>
    <col min="9413" max="9413" width="17.25" style="898" bestFit="1" customWidth="1"/>
    <col min="9414" max="9416" width="19.25" style="898" bestFit="1" customWidth="1"/>
    <col min="9417" max="9417" width="18.375" style="898" bestFit="1" customWidth="1"/>
    <col min="9418" max="9419" width="20.375" style="898" bestFit="1" customWidth="1"/>
    <col min="9420" max="9420" width="13" style="898" bestFit="1" customWidth="1"/>
    <col min="9421" max="9422" width="19.25" style="898" bestFit="1" customWidth="1"/>
    <col min="9423" max="9424" width="17.25" style="898" bestFit="1" customWidth="1"/>
    <col min="9425" max="9427" width="19.25" style="898" bestFit="1" customWidth="1"/>
    <col min="9428" max="9429" width="21.375" style="898" bestFit="1" customWidth="1"/>
    <col min="9430" max="9430" width="19.25" style="898" bestFit="1" customWidth="1"/>
    <col min="9431" max="9432" width="21.375" style="898" bestFit="1" customWidth="1"/>
    <col min="9433" max="9433" width="23.5" style="898" bestFit="1" customWidth="1"/>
    <col min="9434" max="9435" width="21.375" style="898" bestFit="1" customWidth="1"/>
    <col min="9436" max="9438" width="23.5" style="898" bestFit="1" customWidth="1"/>
    <col min="9439" max="9440" width="25.5" style="898" bestFit="1" customWidth="1"/>
    <col min="9441" max="9441" width="23.5" style="898" bestFit="1" customWidth="1"/>
    <col min="9442" max="9443" width="25.5" style="898" bestFit="1" customWidth="1"/>
    <col min="9444" max="9444" width="27.625" style="898" bestFit="1" customWidth="1"/>
    <col min="9445" max="9445" width="25.5" style="898" bestFit="1" customWidth="1"/>
    <col min="9446" max="9446" width="22.75" style="898" bestFit="1" customWidth="1"/>
    <col min="9447" max="9447" width="26.875" style="898" bestFit="1" customWidth="1"/>
    <col min="9448" max="9449" width="19.25" style="898" bestFit="1" customWidth="1"/>
    <col min="9450" max="9450" width="25.5" style="898" bestFit="1" customWidth="1"/>
    <col min="9451" max="9452" width="21.375" style="898" bestFit="1" customWidth="1"/>
    <col min="9453" max="9453" width="27.625" style="898" bestFit="1" customWidth="1"/>
    <col min="9454" max="9454" width="8.375" style="898" bestFit="1" customWidth="1"/>
    <col min="9455" max="9457" width="16.75" style="898" bestFit="1" customWidth="1"/>
    <col min="9458" max="9458" width="18.875" style="898" bestFit="1" customWidth="1"/>
    <col min="9459" max="9459" width="23.5" style="898" bestFit="1" customWidth="1"/>
    <col min="9460" max="9460" width="25.5" style="898" bestFit="1" customWidth="1"/>
    <col min="9461" max="9462" width="8.375" style="898" bestFit="1" customWidth="1"/>
    <col min="9463" max="9463" width="10.25" style="898" bestFit="1" customWidth="1"/>
    <col min="9464" max="9464" width="13.75" style="898" bestFit="1" customWidth="1"/>
    <col min="9465" max="9465" width="15.125" style="898" bestFit="1" customWidth="1"/>
    <col min="9466" max="9468" width="21.5" style="898" bestFit="1" customWidth="1"/>
    <col min="9469" max="9470" width="19.25" style="898" bestFit="1" customWidth="1"/>
    <col min="9471" max="9471" width="6.625" style="898" bestFit="1" customWidth="1"/>
    <col min="9472" max="9472" width="9" style="898"/>
    <col min="9473" max="9473" width="15.125" style="898" bestFit="1" customWidth="1"/>
    <col min="9474" max="9474" width="13" style="898" bestFit="1" customWidth="1"/>
    <col min="9475" max="9477" width="9" style="898"/>
    <col min="9478" max="9478" width="13" style="898" bestFit="1" customWidth="1"/>
    <col min="9479" max="9479" width="15" style="898" customWidth="1"/>
    <col min="9480" max="9480" width="13" style="898" bestFit="1" customWidth="1"/>
    <col min="9481" max="9481" width="9" style="898"/>
    <col min="9482" max="9484" width="12.375" style="898" bestFit="1" customWidth="1"/>
    <col min="9485" max="9485" width="11" style="898" bestFit="1" customWidth="1"/>
    <col min="9486" max="9486" width="20.375" style="898" bestFit="1" customWidth="1"/>
    <col min="9487" max="9488" width="27.75" style="898" bestFit="1" customWidth="1"/>
    <col min="9489" max="9490" width="19.375" style="898" bestFit="1" customWidth="1"/>
    <col min="9491" max="9491" width="17.25" style="898" bestFit="1" customWidth="1"/>
    <col min="9492" max="9492" width="19.375" style="898" bestFit="1" customWidth="1"/>
    <col min="9493" max="9494" width="9" style="898"/>
    <col min="9495" max="9495" width="17.375" style="898" bestFit="1" customWidth="1"/>
    <col min="9496" max="9496" width="9" style="898"/>
    <col min="9497" max="9497" width="17.375" style="898" bestFit="1" customWidth="1"/>
    <col min="9498" max="9499" width="9" style="898"/>
    <col min="9500" max="9501" width="11.125" style="898" bestFit="1" customWidth="1"/>
    <col min="9502" max="9502" width="5.25" style="898" bestFit="1" customWidth="1"/>
    <col min="9503" max="9503" width="9" style="898"/>
    <col min="9504" max="9504" width="14.25" style="898" bestFit="1" customWidth="1"/>
    <col min="9505" max="9505" width="17.875" style="898" bestFit="1" customWidth="1"/>
    <col min="9506" max="9506" width="5.25" style="898" bestFit="1" customWidth="1"/>
    <col min="9507" max="9507" width="9" style="898"/>
    <col min="9508" max="9508" width="11" style="898" bestFit="1" customWidth="1"/>
    <col min="9509" max="9509" width="8.375" style="898" bestFit="1" customWidth="1"/>
    <col min="9510" max="9510" width="9.625" style="898" bestFit="1" customWidth="1"/>
    <col min="9511" max="9511" width="15.125" style="898" bestFit="1" customWidth="1"/>
    <col min="9512" max="9512" width="11.125" style="898" bestFit="1" customWidth="1"/>
    <col min="9513" max="9513" width="9.5" style="898" bestFit="1" customWidth="1"/>
    <col min="9514" max="9514" width="11" style="898" bestFit="1" customWidth="1"/>
    <col min="9515" max="9523" width="15.125" style="898" bestFit="1" customWidth="1"/>
    <col min="9524" max="9524" width="7.125" style="898" bestFit="1" customWidth="1"/>
    <col min="9525" max="9525" width="11" style="898" bestFit="1" customWidth="1"/>
    <col min="9526" max="9526" width="15.125" style="898" bestFit="1" customWidth="1"/>
    <col min="9527" max="9527" width="19.25" style="898" bestFit="1" customWidth="1"/>
    <col min="9528" max="9528" width="15.125" style="898" bestFit="1" customWidth="1"/>
    <col min="9529" max="9529" width="19.25" style="898" bestFit="1" customWidth="1"/>
    <col min="9530" max="9530" width="15.125" style="898" bestFit="1" customWidth="1"/>
    <col min="9531" max="9531" width="19.25" style="898" bestFit="1" customWidth="1"/>
    <col min="9532" max="9532" width="15.125" style="898" bestFit="1" customWidth="1"/>
    <col min="9533" max="9533" width="19.25" style="898" bestFit="1" customWidth="1"/>
    <col min="9534" max="9534" width="15.125" style="898" bestFit="1" customWidth="1"/>
    <col min="9535" max="9535" width="19.25" style="898" bestFit="1" customWidth="1"/>
    <col min="9536" max="9536" width="13" style="898" bestFit="1" customWidth="1"/>
    <col min="9537" max="9537" width="17.25" style="898" bestFit="1" customWidth="1"/>
    <col min="9538" max="9538" width="15.125" style="898" bestFit="1" customWidth="1"/>
    <col min="9539" max="9539" width="19.25" style="898" bestFit="1" customWidth="1"/>
    <col min="9540" max="9540" width="15.125" style="898" bestFit="1" customWidth="1"/>
    <col min="9541" max="9541" width="19.25" style="898" bestFit="1" customWidth="1"/>
    <col min="9542" max="9547" width="21.375" style="898" bestFit="1" customWidth="1"/>
    <col min="9548" max="9549" width="17.25" style="898" bestFit="1" customWidth="1"/>
    <col min="9550" max="9550" width="7.125" style="898" bestFit="1" customWidth="1"/>
    <col min="9551" max="9551" width="11" style="898" bestFit="1" customWidth="1"/>
    <col min="9552" max="9552" width="7.125" style="898" bestFit="1" customWidth="1"/>
    <col min="9553" max="9554" width="11" style="898" bestFit="1" customWidth="1"/>
    <col min="9555" max="9555" width="15.125" style="898" bestFit="1" customWidth="1"/>
    <col min="9556" max="9556" width="16.5" style="898" bestFit="1" customWidth="1"/>
    <col min="9557" max="9557" width="20.625" style="898" bestFit="1" customWidth="1"/>
    <col min="9558" max="9558" width="7.125" style="898" bestFit="1" customWidth="1"/>
    <col min="9559" max="9561" width="11" style="898" bestFit="1" customWidth="1"/>
    <col min="9562" max="9562" width="15.125" style="898" bestFit="1" customWidth="1"/>
    <col min="9563" max="9565" width="11" style="898" bestFit="1" customWidth="1"/>
    <col min="9566" max="9566" width="13" style="898" bestFit="1" customWidth="1"/>
    <col min="9567" max="9567" width="11" style="898" bestFit="1" customWidth="1"/>
    <col min="9568" max="9568" width="15.125" style="898" bestFit="1" customWidth="1"/>
    <col min="9569" max="9569" width="17.25" style="898" bestFit="1" customWidth="1"/>
    <col min="9570" max="9570" width="7.125" style="898" bestFit="1" customWidth="1"/>
    <col min="9571" max="9571" width="13" style="898" bestFit="1" customWidth="1"/>
    <col min="9572" max="9573" width="12.375" style="898" bestFit="1" customWidth="1"/>
    <col min="9574" max="9575" width="15.125" style="898" bestFit="1" customWidth="1"/>
    <col min="9576" max="9577" width="18.625" style="898" bestFit="1" customWidth="1"/>
    <col min="9578" max="9579" width="21.375" style="898" bestFit="1" customWidth="1"/>
    <col min="9580" max="9580" width="17.25" style="898" bestFit="1" customWidth="1"/>
    <col min="9581" max="9581" width="11" style="898" bestFit="1" customWidth="1"/>
    <col min="9582" max="9583" width="15.125" style="898" bestFit="1" customWidth="1"/>
    <col min="9584" max="9584" width="11" style="898" bestFit="1" customWidth="1"/>
    <col min="9585" max="9586" width="15.125" style="898" bestFit="1" customWidth="1"/>
    <col min="9587" max="9587" width="11.875" style="898" bestFit="1" customWidth="1"/>
    <col min="9588" max="9588" width="16.375" style="898" bestFit="1" customWidth="1"/>
    <col min="9589" max="9589" width="15.125" style="898" bestFit="1" customWidth="1"/>
    <col min="9590" max="9590" width="11" style="898" bestFit="1" customWidth="1"/>
    <col min="9591" max="9592" width="15.125" style="898" bestFit="1" customWidth="1"/>
    <col min="9593" max="9593" width="11" style="898" bestFit="1" customWidth="1"/>
    <col min="9594" max="9595" width="15.125" style="898" bestFit="1" customWidth="1"/>
    <col min="9596" max="9596" width="5.25" style="898" bestFit="1" customWidth="1"/>
    <col min="9597" max="9598" width="9" style="898"/>
    <col min="9599" max="9599" width="7.125" style="898" bestFit="1" customWidth="1"/>
    <col min="9600" max="9600" width="9" style="898"/>
    <col min="9601" max="9601" width="59.375" style="898" bestFit="1" customWidth="1"/>
    <col min="9602" max="9602" width="45.5" style="898" bestFit="1" customWidth="1"/>
    <col min="9603" max="9603" width="27.625" style="898" bestFit="1" customWidth="1"/>
    <col min="9604" max="9604" width="11" style="898" bestFit="1" customWidth="1"/>
    <col min="9605" max="9608" width="13" style="898" bestFit="1" customWidth="1"/>
    <col min="9609" max="9609" width="14.375" style="898" bestFit="1" customWidth="1"/>
    <col min="9610" max="9610" width="13" style="898" bestFit="1" customWidth="1"/>
    <col min="9611" max="9612" width="18.125" style="898" bestFit="1" customWidth="1"/>
    <col min="9613" max="9613" width="20.25" style="898" bestFit="1" customWidth="1"/>
    <col min="9614" max="9614" width="17.625" style="898" bestFit="1" customWidth="1"/>
    <col min="9615" max="9615" width="15.125" style="898" bestFit="1" customWidth="1"/>
    <col min="9616" max="9616" width="21.375" style="898" bestFit="1" customWidth="1"/>
    <col min="9617" max="9617" width="12.875" style="898" bestFit="1" customWidth="1"/>
    <col min="9618" max="9618" width="13" style="898" bestFit="1" customWidth="1"/>
    <col min="9619" max="9619" width="21.5" style="898" bestFit="1" customWidth="1"/>
    <col min="9620" max="9621" width="13.125" style="898" bestFit="1" customWidth="1"/>
    <col min="9622" max="9622" width="21.25" style="898" bestFit="1" customWidth="1"/>
    <col min="9623" max="9623" width="17.375" style="898" bestFit="1" customWidth="1"/>
    <col min="9624" max="9624" width="13.125" style="898" bestFit="1" customWidth="1"/>
    <col min="9625" max="9625" width="15.125" style="898" bestFit="1" customWidth="1"/>
    <col min="9626" max="9626" width="25.25" style="898" bestFit="1" customWidth="1"/>
    <col min="9627" max="9627" width="18.875" style="898" bestFit="1" customWidth="1"/>
    <col min="9628" max="9628" width="28" style="898" bestFit="1" customWidth="1"/>
    <col min="9629" max="9629" width="26.75" style="898" bestFit="1" customWidth="1"/>
    <col min="9630" max="9630" width="28" style="898" bestFit="1" customWidth="1"/>
    <col min="9631" max="9631" width="25.25" style="898" bestFit="1" customWidth="1"/>
    <col min="9632" max="9632" width="29.625" style="898" bestFit="1" customWidth="1"/>
    <col min="9633" max="9633" width="25.25" style="898" bestFit="1" customWidth="1"/>
    <col min="9634" max="9634" width="29.625" style="898" bestFit="1" customWidth="1"/>
    <col min="9635" max="9635" width="25.25" style="898" bestFit="1" customWidth="1"/>
    <col min="9636" max="9637" width="18.875" style="898" bestFit="1" customWidth="1"/>
    <col min="9638" max="9638" width="21" style="898" bestFit="1" customWidth="1"/>
    <col min="9639" max="9639" width="20.875" style="898" bestFit="1" customWidth="1"/>
    <col min="9640" max="9640" width="12.625" style="898" bestFit="1" customWidth="1"/>
    <col min="9641" max="9641" width="15.125" style="898" bestFit="1" customWidth="1"/>
    <col min="9642" max="9642" width="7.125" style="898" bestFit="1" customWidth="1"/>
    <col min="9643" max="9643" width="19.25" style="898" bestFit="1" customWidth="1"/>
    <col min="9644" max="9646" width="15.125" style="898" bestFit="1" customWidth="1"/>
    <col min="9647" max="9647" width="17.25" style="898" bestFit="1" customWidth="1"/>
    <col min="9648" max="9650" width="15.125" style="898" bestFit="1" customWidth="1"/>
    <col min="9651" max="9652" width="17.25" style="898" bestFit="1" customWidth="1"/>
    <col min="9653" max="9653" width="15.125" style="898" bestFit="1" customWidth="1"/>
    <col min="9654" max="9655" width="17.25" style="898" bestFit="1" customWidth="1"/>
    <col min="9656" max="9656" width="15.125" style="898" bestFit="1" customWidth="1"/>
    <col min="9657" max="9658" width="17.25" style="898" bestFit="1" customWidth="1"/>
    <col min="9659" max="9659" width="19.25" style="898" bestFit="1" customWidth="1"/>
    <col min="9660" max="9661" width="21.375" style="898" bestFit="1" customWidth="1"/>
    <col min="9662" max="9662" width="23.5" style="898" bestFit="1" customWidth="1"/>
    <col min="9663" max="9663" width="21.375" style="898" bestFit="1" customWidth="1"/>
    <col min="9664" max="9664" width="19.25" style="898" bestFit="1" customWidth="1"/>
    <col min="9665" max="9666" width="21.375" style="898" bestFit="1" customWidth="1"/>
    <col min="9667" max="9667" width="23.5" style="898" bestFit="1" customWidth="1"/>
    <col min="9668" max="9668" width="21.375" style="898" bestFit="1" customWidth="1"/>
    <col min="9669" max="9669" width="17.25" style="898" bestFit="1" customWidth="1"/>
    <col min="9670" max="9672" width="19.25" style="898" bestFit="1" customWidth="1"/>
    <col min="9673" max="9673" width="18.375" style="898" bestFit="1" customWidth="1"/>
    <col min="9674" max="9675" width="20.375" style="898" bestFit="1" customWidth="1"/>
    <col min="9676" max="9676" width="13" style="898" bestFit="1" customWidth="1"/>
    <col min="9677" max="9678" width="19.25" style="898" bestFit="1" customWidth="1"/>
    <col min="9679" max="9680" width="17.25" style="898" bestFit="1" customWidth="1"/>
    <col min="9681" max="9683" width="19.25" style="898" bestFit="1" customWidth="1"/>
    <col min="9684" max="9685" width="21.375" style="898" bestFit="1" customWidth="1"/>
    <col min="9686" max="9686" width="19.25" style="898" bestFit="1" customWidth="1"/>
    <col min="9687" max="9688" width="21.375" style="898" bestFit="1" customWidth="1"/>
    <col min="9689" max="9689" width="23.5" style="898" bestFit="1" customWidth="1"/>
    <col min="9690" max="9691" width="21.375" style="898" bestFit="1" customWidth="1"/>
    <col min="9692" max="9694" width="23.5" style="898" bestFit="1" customWidth="1"/>
    <col min="9695" max="9696" width="25.5" style="898" bestFit="1" customWidth="1"/>
    <col min="9697" max="9697" width="23.5" style="898" bestFit="1" customWidth="1"/>
    <col min="9698" max="9699" width="25.5" style="898" bestFit="1" customWidth="1"/>
    <col min="9700" max="9700" width="27.625" style="898" bestFit="1" customWidth="1"/>
    <col min="9701" max="9701" width="25.5" style="898" bestFit="1" customWidth="1"/>
    <col min="9702" max="9702" width="22.75" style="898" bestFit="1" customWidth="1"/>
    <col min="9703" max="9703" width="26.875" style="898" bestFit="1" customWidth="1"/>
    <col min="9704" max="9705" width="19.25" style="898" bestFit="1" customWidth="1"/>
    <col min="9706" max="9706" width="25.5" style="898" bestFit="1" customWidth="1"/>
    <col min="9707" max="9708" width="21.375" style="898" bestFit="1" customWidth="1"/>
    <col min="9709" max="9709" width="27.625" style="898" bestFit="1" customWidth="1"/>
    <col min="9710" max="9710" width="8.375" style="898" bestFit="1" customWidth="1"/>
    <col min="9711" max="9713" width="16.75" style="898" bestFit="1" customWidth="1"/>
    <col min="9714" max="9714" width="18.875" style="898" bestFit="1" customWidth="1"/>
    <col min="9715" max="9715" width="23.5" style="898" bestFit="1" customWidth="1"/>
    <col min="9716" max="9716" width="25.5" style="898" bestFit="1" customWidth="1"/>
    <col min="9717" max="9718" width="8.375" style="898" bestFit="1" customWidth="1"/>
    <col min="9719" max="9719" width="10.25" style="898" bestFit="1" customWidth="1"/>
    <col min="9720" max="9720" width="13.75" style="898" bestFit="1" customWidth="1"/>
    <col min="9721" max="9721" width="15.125" style="898" bestFit="1" customWidth="1"/>
    <col min="9722" max="9724" width="21.5" style="898" bestFit="1" customWidth="1"/>
    <col min="9725" max="9726" width="19.25" style="898" bestFit="1" customWidth="1"/>
    <col min="9727" max="9727" width="6.625" style="898" bestFit="1" customWidth="1"/>
    <col min="9728" max="9728" width="9" style="898"/>
    <col min="9729" max="9729" width="15.125" style="898" bestFit="1" customWidth="1"/>
    <col min="9730" max="9730" width="13" style="898" bestFit="1" customWidth="1"/>
    <col min="9731" max="9733" width="9" style="898"/>
    <col min="9734" max="9734" width="13" style="898" bestFit="1" customWidth="1"/>
    <col min="9735" max="9735" width="15" style="898" customWidth="1"/>
    <col min="9736" max="9736" width="13" style="898" bestFit="1" customWidth="1"/>
    <col min="9737" max="9737" width="9" style="898"/>
    <col min="9738" max="9740" width="12.375" style="898" bestFit="1" customWidth="1"/>
    <col min="9741" max="9741" width="11" style="898" bestFit="1" customWidth="1"/>
    <col min="9742" max="9742" width="20.375" style="898" bestFit="1" customWidth="1"/>
    <col min="9743" max="9744" width="27.75" style="898" bestFit="1" customWidth="1"/>
    <col min="9745" max="9746" width="19.375" style="898" bestFit="1" customWidth="1"/>
    <col min="9747" max="9747" width="17.25" style="898" bestFit="1" customWidth="1"/>
    <col min="9748" max="9748" width="19.375" style="898" bestFit="1" customWidth="1"/>
    <col min="9749" max="9750" width="9" style="898"/>
    <col min="9751" max="9751" width="17.375" style="898" bestFit="1" customWidth="1"/>
    <col min="9752" max="9752" width="9" style="898"/>
    <col min="9753" max="9753" width="17.375" style="898" bestFit="1" customWidth="1"/>
    <col min="9754" max="9755" width="9" style="898"/>
    <col min="9756" max="9757" width="11.125" style="898" bestFit="1" customWidth="1"/>
    <col min="9758" max="9758" width="5.25" style="898" bestFit="1" customWidth="1"/>
    <col min="9759" max="9759" width="9" style="898"/>
    <col min="9760" max="9760" width="14.25" style="898" bestFit="1" customWidth="1"/>
    <col min="9761" max="9761" width="17.875" style="898" bestFit="1" customWidth="1"/>
    <col min="9762" max="9762" width="5.25" style="898" bestFit="1" customWidth="1"/>
    <col min="9763" max="9763" width="9" style="898"/>
    <col min="9764" max="9764" width="11" style="898" bestFit="1" customWidth="1"/>
    <col min="9765" max="9765" width="8.375" style="898" bestFit="1" customWidth="1"/>
    <col min="9766" max="9766" width="9.625" style="898" bestFit="1" customWidth="1"/>
    <col min="9767" max="9767" width="15.125" style="898" bestFit="1" customWidth="1"/>
    <col min="9768" max="9768" width="11.125" style="898" bestFit="1" customWidth="1"/>
    <col min="9769" max="9769" width="9.5" style="898" bestFit="1" customWidth="1"/>
    <col min="9770" max="9770" width="11" style="898" bestFit="1" customWidth="1"/>
    <col min="9771" max="9779" width="15.125" style="898" bestFit="1" customWidth="1"/>
    <col min="9780" max="9780" width="7.125" style="898" bestFit="1" customWidth="1"/>
    <col min="9781" max="9781" width="11" style="898" bestFit="1" customWidth="1"/>
    <col min="9782" max="9782" width="15.125" style="898" bestFit="1" customWidth="1"/>
    <col min="9783" max="9783" width="19.25" style="898" bestFit="1" customWidth="1"/>
    <col min="9784" max="9784" width="15.125" style="898" bestFit="1" customWidth="1"/>
    <col min="9785" max="9785" width="19.25" style="898" bestFit="1" customWidth="1"/>
    <col min="9786" max="9786" width="15.125" style="898" bestFit="1" customWidth="1"/>
    <col min="9787" max="9787" width="19.25" style="898" bestFit="1" customWidth="1"/>
    <col min="9788" max="9788" width="15.125" style="898" bestFit="1" customWidth="1"/>
    <col min="9789" max="9789" width="19.25" style="898" bestFit="1" customWidth="1"/>
    <col min="9790" max="9790" width="15.125" style="898" bestFit="1" customWidth="1"/>
    <col min="9791" max="9791" width="19.25" style="898" bestFit="1" customWidth="1"/>
    <col min="9792" max="9792" width="13" style="898" bestFit="1" customWidth="1"/>
    <col min="9793" max="9793" width="17.25" style="898" bestFit="1" customWidth="1"/>
    <col min="9794" max="9794" width="15.125" style="898" bestFit="1" customWidth="1"/>
    <col min="9795" max="9795" width="19.25" style="898" bestFit="1" customWidth="1"/>
    <col min="9796" max="9796" width="15.125" style="898" bestFit="1" customWidth="1"/>
    <col min="9797" max="9797" width="19.25" style="898" bestFit="1" customWidth="1"/>
    <col min="9798" max="9803" width="21.375" style="898" bestFit="1" customWidth="1"/>
    <col min="9804" max="9805" width="17.25" style="898" bestFit="1" customWidth="1"/>
    <col min="9806" max="9806" width="7.125" style="898" bestFit="1" customWidth="1"/>
    <col min="9807" max="9807" width="11" style="898" bestFit="1" customWidth="1"/>
    <col min="9808" max="9808" width="7.125" style="898" bestFit="1" customWidth="1"/>
    <col min="9809" max="9810" width="11" style="898" bestFit="1" customWidth="1"/>
    <col min="9811" max="9811" width="15.125" style="898" bestFit="1" customWidth="1"/>
    <col min="9812" max="9812" width="16.5" style="898" bestFit="1" customWidth="1"/>
    <col min="9813" max="9813" width="20.625" style="898" bestFit="1" customWidth="1"/>
    <col min="9814" max="9814" width="7.125" style="898" bestFit="1" customWidth="1"/>
    <col min="9815" max="9817" width="11" style="898" bestFit="1" customWidth="1"/>
    <col min="9818" max="9818" width="15.125" style="898" bestFit="1" customWidth="1"/>
    <col min="9819" max="9821" width="11" style="898" bestFit="1" customWidth="1"/>
    <col min="9822" max="9822" width="13" style="898" bestFit="1" customWidth="1"/>
    <col min="9823" max="9823" width="11" style="898" bestFit="1" customWidth="1"/>
    <col min="9824" max="9824" width="15.125" style="898" bestFit="1" customWidth="1"/>
    <col min="9825" max="9825" width="17.25" style="898" bestFit="1" customWidth="1"/>
    <col min="9826" max="9826" width="7.125" style="898" bestFit="1" customWidth="1"/>
    <col min="9827" max="9827" width="13" style="898" bestFit="1" customWidth="1"/>
    <col min="9828" max="9829" width="12.375" style="898" bestFit="1" customWidth="1"/>
    <col min="9830" max="9831" width="15.125" style="898" bestFit="1" customWidth="1"/>
    <col min="9832" max="9833" width="18.625" style="898" bestFit="1" customWidth="1"/>
    <col min="9834" max="9835" width="21.375" style="898" bestFit="1" customWidth="1"/>
    <col min="9836" max="9836" width="17.25" style="898" bestFit="1" customWidth="1"/>
    <col min="9837" max="9837" width="11" style="898" bestFit="1" customWidth="1"/>
    <col min="9838" max="9839" width="15.125" style="898" bestFit="1" customWidth="1"/>
    <col min="9840" max="9840" width="11" style="898" bestFit="1" customWidth="1"/>
    <col min="9841" max="9842" width="15.125" style="898" bestFit="1" customWidth="1"/>
    <col min="9843" max="9843" width="11.875" style="898" bestFit="1" customWidth="1"/>
    <col min="9844" max="9844" width="16.375" style="898" bestFit="1" customWidth="1"/>
    <col min="9845" max="9845" width="15.125" style="898" bestFit="1" customWidth="1"/>
    <col min="9846" max="9846" width="11" style="898" bestFit="1" customWidth="1"/>
    <col min="9847" max="9848" width="15.125" style="898" bestFit="1" customWidth="1"/>
    <col min="9849" max="9849" width="11" style="898" bestFit="1" customWidth="1"/>
    <col min="9850" max="9851" width="15.125" style="898" bestFit="1" customWidth="1"/>
    <col min="9852" max="9852" width="5.25" style="898" bestFit="1" customWidth="1"/>
    <col min="9853" max="9854" width="9" style="898"/>
    <col min="9855" max="9855" width="7.125" style="898" bestFit="1" customWidth="1"/>
    <col min="9856" max="9856" width="9" style="898"/>
    <col min="9857" max="9857" width="59.375" style="898" bestFit="1" customWidth="1"/>
    <col min="9858" max="9858" width="45.5" style="898" bestFit="1" customWidth="1"/>
    <col min="9859" max="9859" width="27.625" style="898" bestFit="1" customWidth="1"/>
    <col min="9860" max="9860" width="11" style="898" bestFit="1" customWidth="1"/>
    <col min="9861" max="9864" width="13" style="898" bestFit="1" customWidth="1"/>
    <col min="9865" max="9865" width="14.375" style="898" bestFit="1" customWidth="1"/>
    <col min="9866" max="9866" width="13" style="898" bestFit="1" customWidth="1"/>
    <col min="9867" max="9868" width="18.125" style="898" bestFit="1" customWidth="1"/>
    <col min="9869" max="9869" width="20.25" style="898" bestFit="1" customWidth="1"/>
    <col min="9870" max="9870" width="17.625" style="898" bestFit="1" customWidth="1"/>
    <col min="9871" max="9871" width="15.125" style="898" bestFit="1" customWidth="1"/>
    <col min="9872" max="9872" width="21.375" style="898" bestFit="1" customWidth="1"/>
    <col min="9873" max="9873" width="12.875" style="898" bestFit="1" customWidth="1"/>
    <col min="9874" max="9874" width="13" style="898" bestFit="1" customWidth="1"/>
    <col min="9875" max="9875" width="21.5" style="898" bestFit="1" customWidth="1"/>
    <col min="9876" max="9877" width="13.125" style="898" bestFit="1" customWidth="1"/>
    <col min="9878" max="9878" width="21.25" style="898" bestFit="1" customWidth="1"/>
    <col min="9879" max="9879" width="17.375" style="898" bestFit="1" customWidth="1"/>
    <col min="9880" max="9880" width="13.125" style="898" bestFit="1" customWidth="1"/>
    <col min="9881" max="9881" width="15.125" style="898" bestFit="1" customWidth="1"/>
    <col min="9882" max="9882" width="25.25" style="898" bestFit="1" customWidth="1"/>
    <col min="9883" max="9883" width="18.875" style="898" bestFit="1" customWidth="1"/>
    <col min="9884" max="9884" width="28" style="898" bestFit="1" customWidth="1"/>
    <col min="9885" max="9885" width="26.75" style="898" bestFit="1" customWidth="1"/>
    <col min="9886" max="9886" width="28" style="898" bestFit="1" customWidth="1"/>
    <col min="9887" max="9887" width="25.25" style="898" bestFit="1" customWidth="1"/>
    <col min="9888" max="9888" width="29.625" style="898" bestFit="1" customWidth="1"/>
    <col min="9889" max="9889" width="25.25" style="898" bestFit="1" customWidth="1"/>
    <col min="9890" max="9890" width="29.625" style="898" bestFit="1" customWidth="1"/>
    <col min="9891" max="9891" width="25.25" style="898" bestFit="1" customWidth="1"/>
    <col min="9892" max="9893" width="18.875" style="898" bestFit="1" customWidth="1"/>
    <col min="9894" max="9894" width="21" style="898" bestFit="1" customWidth="1"/>
    <col min="9895" max="9895" width="20.875" style="898" bestFit="1" customWidth="1"/>
    <col min="9896" max="9896" width="12.625" style="898" bestFit="1" customWidth="1"/>
    <col min="9897" max="9897" width="15.125" style="898" bestFit="1" customWidth="1"/>
    <col min="9898" max="9898" width="7.125" style="898" bestFit="1" customWidth="1"/>
    <col min="9899" max="9899" width="19.25" style="898" bestFit="1" customWidth="1"/>
    <col min="9900" max="9902" width="15.125" style="898" bestFit="1" customWidth="1"/>
    <col min="9903" max="9903" width="17.25" style="898" bestFit="1" customWidth="1"/>
    <col min="9904" max="9906" width="15.125" style="898" bestFit="1" customWidth="1"/>
    <col min="9907" max="9908" width="17.25" style="898" bestFit="1" customWidth="1"/>
    <col min="9909" max="9909" width="15.125" style="898" bestFit="1" customWidth="1"/>
    <col min="9910" max="9911" width="17.25" style="898" bestFit="1" customWidth="1"/>
    <col min="9912" max="9912" width="15.125" style="898" bestFit="1" customWidth="1"/>
    <col min="9913" max="9914" width="17.25" style="898" bestFit="1" customWidth="1"/>
    <col min="9915" max="9915" width="19.25" style="898" bestFit="1" customWidth="1"/>
    <col min="9916" max="9917" width="21.375" style="898" bestFit="1" customWidth="1"/>
    <col min="9918" max="9918" width="23.5" style="898" bestFit="1" customWidth="1"/>
    <col min="9919" max="9919" width="21.375" style="898" bestFit="1" customWidth="1"/>
    <col min="9920" max="9920" width="19.25" style="898" bestFit="1" customWidth="1"/>
    <col min="9921" max="9922" width="21.375" style="898" bestFit="1" customWidth="1"/>
    <col min="9923" max="9923" width="23.5" style="898" bestFit="1" customWidth="1"/>
    <col min="9924" max="9924" width="21.375" style="898" bestFit="1" customWidth="1"/>
    <col min="9925" max="9925" width="17.25" style="898" bestFit="1" customWidth="1"/>
    <col min="9926" max="9928" width="19.25" style="898" bestFit="1" customWidth="1"/>
    <col min="9929" max="9929" width="18.375" style="898" bestFit="1" customWidth="1"/>
    <col min="9930" max="9931" width="20.375" style="898" bestFit="1" customWidth="1"/>
    <col min="9932" max="9932" width="13" style="898" bestFit="1" customWidth="1"/>
    <col min="9933" max="9934" width="19.25" style="898" bestFit="1" customWidth="1"/>
    <col min="9935" max="9936" width="17.25" style="898" bestFit="1" customWidth="1"/>
    <col min="9937" max="9939" width="19.25" style="898" bestFit="1" customWidth="1"/>
    <col min="9940" max="9941" width="21.375" style="898" bestFit="1" customWidth="1"/>
    <col min="9942" max="9942" width="19.25" style="898" bestFit="1" customWidth="1"/>
    <col min="9943" max="9944" width="21.375" style="898" bestFit="1" customWidth="1"/>
    <col min="9945" max="9945" width="23.5" style="898" bestFit="1" customWidth="1"/>
    <col min="9946" max="9947" width="21.375" style="898" bestFit="1" customWidth="1"/>
    <col min="9948" max="9950" width="23.5" style="898" bestFit="1" customWidth="1"/>
    <col min="9951" max="9952" width="25.5" style="898" bestFit="1" customWidth="1"/>
    <col min="9953" max="9953" width="23.5" style="898" bestFit="1" customWidth="1"/>
    <col min="9954" max="9955" width="25.5" style="898" bestFit="1" customWidth="1"/>
    <col min="9956" max="9956" width="27.625" style="898" bestFit="1" customWidth="1"/>
    <col min="9957" max="9957" width="25.5" style="898" bestFit="1" customWidth="1"/>
    <col min="9958" max="9958" width="22.75" style="898" bestFit="1" customWidth="1"/>
    <col min="9959" max="9959" width="26.875" style="898" bestFit="1" customWidth="1"/>
    <col min="9960" max="9961" width="19.25" style="898" bestFit="1" customWidth="1"/>
    <col min="9962" max="9962" width="25.5" style="898" bestFit="1" customWidth="1"/>
    <col min="9963" max="9964" width="21.375" style="898" bestFit="1" customWidth="1"/>
    <col min="9965" max="9965" width="27.625" style="898" bestFit="1" customWidth="1"/>
    <col min="9966" max="9966" width="8.375" style="898" bestFit="1" customWidth="1"/>
    <col min="9967" max="9969" width="16.75" style="898" bestFit="1" customWidth="1"/>
    <col min="9970" max="9970" width="18.875" style="898" bestFit="1" customWidth="1"/>
    <col min="9971" max="9971" width="23.5" style="898" bestFit="1" customWidth="1"/>
    <col min="9972" max="9972" width="25.5" style="898" bestFit="1" customWidth="1"/>
    <col min="9973" max="9974" width="8.375" style="898" bestFit="1" customWidth="1"/>
    <col min="9975" max="9975" width="10.25" style="898" bestFit="1" customWidth="1"/>
    <col min="9976" max="9976" width="13.75" style="898" bestFit="1" customWidth="1"/>
    <col min="9977" max="9977" width="15.125" style="898" bestFit="1" customWidth="1"/>
    <col min="9978" max="9980" width="21.5" style="898" bestFit="1" customWidth="1"/>
    <col min="9981" max="9982" width="19.25" style="898" bestFit="1" customWidth="1"/>
    <col min="9983" max="9983" width="6.625" style="898" bestFit="1" customWidth="1"/>
    <col min="9984" max="9984" width="9" style="898"/>
    <col min="9985" max="9985" width="15.125" style="898" bestFit="1" customWidth="1"/>
    <col min="9986" max="9986" width="13" style="898" bestFit="1" customWidth="1"/>
    <col min="9987" max="9989" width="9" style="898"/>
    <col min="9990" max="9990" width="13" style="898" bestFit="1" customWidth="1"/>
    <col min="9991" max="9991" width="15" style="898" customWidth="1"/>
    <col min="9992" max="9992" width="13" style="898" bestFit="1" customWidth="1"/>
    <col min="9993" max="9993" width="9" style="898"/>
    <col min="9994" max="9996" width="12.375" style="898" bestFit="1" customWidth="1"/>
    <col min="9997" max="9997" width="11" style="898" bestFit="1" customWidth="1"/>
    <col min="9998" max="9998" width="20.375" style="898" bestFit="1" customWidth="1"/>
    <col min="9999" max="10000" width="27.75" style="898" bestFit="1" customWidth="1"/>
    <col min="10001" max="10002" width="19.375" style="898" bestFit="1" customWidth="1"/>
    <col min="10003" max="10003" width="17.25" style="898" bestFit="1" customWidth="1"/>
    <col min="10004" max="10004" width="19.375" style="898" bestFit="1" customWidth="1"/>
    <col min="10005" max="10006" width="9" style="898"/>
    <col min="10007" max="10007" width="17.375" style="898" bestFit="1" customWidth="1"/>
    <col min="10008" max="10008" width="9" style="898"/>
    <col min="10009" max="10009" width="17.375" style="898" bestFit="1" customWidth="1"/>
    <col min="10010" max="10011" width="9" style="898"/>
    <col min="10012" max="10013" width="11.125" style="898" bestFit="1" customWidth="1"/>
    <col min="10014" max="10014" width="5.25" style="898" bestFit="1" customWidth="1"/>
    <col min="10015" max="10015" width="9" style="898"/>
    <col min="10016" max="10016" width="14.25" style="898" bestFit="1" customWidth="1"/>
    <col min="10017" max="10017" width="17.875" style="898" bestFit="1" customWidth="1"/>
    <col min="10018" max="10018" width="5.25" style="898" bestFit="1" customWidth="1"/>
    <col min="10019" max="10019" width="9" style="898"/>
    <col min="10020" max="10020" width="11" style="898" bestFit="1" customWidth="1"/>
    <col min="10021" max="10021" width="8.375" style="898" bestFit="1" customWidth="1"/>
    <col min="10022" max="10022" width="9.625" style="898" bestFit="1" customWidth="1"/>
    <col min="10023" max="10023" width="15.125" style="898" bestFit="1" customWidth="1"/>
    <col min="10024" max="10024" width="11.125" style="898" bestFit="1" customWidth="1"/>
    <col min="10025" max="10025" width="9.5" style="898" bestFit="1" customWidth="1"/>
    <col min="10026" max="10026" width="11" style="898" bestFit="1" customWidth="1"/>
    <col min="10027" max="10035" width="15.125" style="898" bestFit="1" customWidth="1"/>
    <col min="10036" max="10036" width="7.125" style="898" bestFit="1" customWidth="1"/>
    <col min="10037" max="10037" width="11" style="898" bestFit="1" customWidth="1"/>
    <col min="10038" max="10038" width="15.125" style="898" bestFit="1" customWidth="1"/>
    <col min="10039" max="10039" width="19.25" style="898" bestFit="1" customWidth="1"/>
    <col min="10040" max="10040" width="15.125" style="898" bestFit="1" customWidth="1"/>
    <col min="10041" max="10041" width="19.25" style="898" bestFit="1" customWidth="1"/>
    <col min="10042" max="10042" width="15.125" style="898" bestFit="1" customWidth="1"/>
    <col min="10043" max="10043" width="19.25" style="898" bestFit="1" customWidth="1"/>
    <col min="10044" max="10044" width="15.125" style="898" bestFit="1" customWidth="1"/>
    <col min="10045" max="10045" width="19.25" style="898" bestFit="1" customWidth="1"/>
    <col min="10046" max="10046" width="15.125" style="898" bestFit="1" customWidth="1"/>
    <col min="10047" max="10047" width="19.25" style="898" bestFit="1" customWidth="1"/>
    <col min="10048" max="10048" width="13" style="898" bestFit="1" customWidth="1"/>
    <col min="10049" max="10049" width="17.25" style="898" bestFit="1" customWidth="1"/>
    <col min="10050" max="10050" width="15.125" style="898" bestFit="1" customWidth="1"/>
    <col min="10051" max="10051" width="19.25" style="898" bestFit="1" customWidth="1"/>
    <col min="10052" max="10052" width="15.125" style="898" bestFit="1" customWidth="1"/>
    <col min="10053" max="10053" width="19.25" style="898" bestFit="1" customWidth="1"/>
    <col min="10054" max="10059" width="21.375" style="898" bestFit="1" customWidth="1"/>
    <col min="10060" max="10061" width="17.25" style="898" bestFit="1" customWidth="1"/>
    <col min="10062" max="10062" width="7.125" style="898" bestFit="1" customWidth="1"/>
    <col min="10063" max="10063" width="11" style="898" bestFit="1" customWidth="1"/>
    <col min="10064" max="10064" width="7.125" style="898" bestFit="1" customWidth="1"/>
    <col min="10065" max="10066" width="11" style="898" bestFit="1" customWidth="1"/>
    <col min="10067" max="10067" width="15.125" style="898" bestFit="1" customWidth="1"/>
    <col min="10068" max="10068" width="16.5" style="898" bestFit="1" customWidth="1"/>
    <col min="10069" max="10069" width="20.625" style="898" bestFit="1" customWidth="1"/>
    <col min="10070" max="10070" width="7.125" style="898" bestFit="1" customWidth="1"/>
    <col min="10071" max="10073" width="11" style="898" bestFit="1" customWidth="1"/>
    <col min="10074" max="10074" width="15.125" style="898" bestFit="1" customWidth="1"/>
    <col min="10075" max="10077" width="11" style="898" bestFit="1" customWidth="1"/>
    <col min="10078" max="10078" width="13" style="898" bestFit="1" customWidth="1"/>
    <col min="10079" max="10079" width="11" style="898" bestFit="1" customWidth="1"/>
    <col min="10080" max="10080" width="15.125" style="898" bestFit="1" customWidth="1"/>
    <col min="10081" max="10081" width="17.25" style="898" bestFit="1" customWidth="1"/>
    <col min="10082" max="10082" width="7.125" style="898" bestFit="1" customWidth="1"/>
    <col min="10083" max="10083" width="13" style="898" bestFit="1" customWidth="1"/>
    <col min="10084" max="10085" width="12.375" style="898" bestFit="1" customWidth="1"/>
    <col min="10086" max="10087" width="15.125" style="898" bestFit="1" customWidth="1"/>
    <col min="10088" max="10089" width="18.625" style="898" bestFit="1" customWidth="1"/>
    <col min="10090" max="10091" width="21.375" style="898" bestFit="1" customWidth="1"/>
    <col min="10092" max="10092" width="17.25" style="898" bestFit="1" customWidth="1"/>
    <col min="10093" max="10093" width="11" style="898" bestFit="1" customWidth="1"/>
    <col min="10094" max="10095" width="15.125" style="898" bestFit="1" customWidth="1"/>
    <col min="10096" max="10096" width="11" style="898" bestFit="1" customWidth="1"/>
    <col min="10097" max="10098" width="15.125" style="898" bestFit="1" customWidth="1"/>
    <col min="10099" max="10099" width="11.875" style="898" bestFit="1" customWidth="1"/>
    <col min="10100" max="10100" width="16.375" style="898" bestFit="1" customWidth="1"/>
    <col min="10101" max="10101" width="15.125" style="898" bestFit="1" customWidth="1"/>
    <col min="10102" max="10102" width="11" style="898" bestFit="1" customWidth="1"/>
    <col min="10103" max="10104" width="15.125" style="898" bestFit="1" customWidth="1"/>
    <col min="10105" max="10105" width="11" style="898" bestFit="1" customWidth="1"/>
    <col min="10106" max="10107" width="15.125" style="898" bestFit="1" customWidth="1"/>
    <col min="10108" max="10108" width="5.25" style="898" bestFit="1" customWidth="1"/>
    <col min="10109" max="10110" width="9" style="898"/>
    <col min="10111" max="10111" width="7.125" style="898" bestFit="1" customWidth="1"/>
    <col min="10112" max="10112" width="9" style="898"/>
    <col min="10113" max="10113" width="59.375" style="898" bestFit="1" customWidth="1"/>
    <col min="10114" max="10114" width="45.5" style="898" bestFit="1" customWidth="1"/>
    <col min="10115" max="10115" width="27.625" style="898" bestFit="1" customWidth="1"/>
    <col min="10116" max="10116" width="11" style="898" bestFit="1" customWidth="1"/>
    <col min="10117" max="10120" width="13" style="898" bestFit="1" customWidth="1"/>
    <col min="10121" max="10121" width="14.375" style="898" bestFit="1" customWidth="1"/>
    <col min="10122" max="10122" width="13" style="898" bestFit="1" customWidth="1"/>
    <col min="10123" max="10124" width="18.125" style="898" bestFit="1" customWidth="1"/>
    <col min="10125" max="10125" width="20.25" style="898" bestFit="1" customWidth="1"/>
    <col min="10126" max="10126" width="17.625" style="898" bestFit="1" customWidth="1"/>
    <col min="10127" max="10127" width="15.125" style="898" bestFit="1" customWidth="1"/>
    <col min="10128" max="10128" width="21.375" style="898" bestFit="1" customWidth="1"/>
    <col min="10129" max="10129" width="12.875" style="898" bestFit="1" customWidth="1"/>
    <col min="10130" max="10130" width="13" style="898" bestFit="1" customWidth="1"/>
    <col min="10131" max="10131" width="21.5" style="898" bestFit="1" customWidth="1"/>
    <col min="10132" max="10133" width="13.125" style="898" bestFit="1" customWidth="1"/>
    <col min="10134" max="10134" width="21.25" style="898" bestFit="1" customWidth="1"/>
    <col min="10135" max="10135" width="17.375" style="898" bestFit="1" customWidth="1"/>
    <col min="10136" max="10136" width="13.125" style="898" bestFit="1" customWidth="1"/>
    <col min="10137" max="10137" width="15.125" style="898" bestFit="1" customWidth="1"/>
    <col min="10138" max="10138" width="25.25" style="898" bestFit="1" customWidth="1"/>
    <col min="10139" max="10139" width="18.875" style="898" bestFit="1" customWidth="1"/>
    <col min="10140" max="10140" width="28" style="898" bestFit="1" customWidth="1"/>
    <col min="10141" max="10141" width="26.75" style="898" bestFit="1" customWidth="1"/>
    <col min="10142" max="10142" width="28" style="898" bestFit="1" customWidth="1"/>
    <col min="10143" max="10143" width="25.25" style="898" bestFit="1" customWidth="1"/>
    <col min="10144" max="10144" width="29.625" style="898" bestFit="1" customWidth="1"/>
    <col min="10145" max="10145" width="25.25" style="898" bestFit="1" customWidth="1"/>
    <col min="10146" max="10146" width="29.625" style="898" bestFit="1" customWidth="1"/>
    <col min="10147" max="10147" width="25.25" style="898" bestFit="1" customWidth="1"/>
    <col min="10148" max="10149" width="18.875" style="898" bestFit="1" customWidth="1"/>
    <col min="10150" max="10150" width="21" style="898" bestFit="1" customWidth="1"/>
    <col min="10151" max="10151" width="20.875" style="898" bestFit="1" customWidth="1"/>
    <col min="10152" max="10152" width="12.625" style="898" bestFit="1" customWidth="1"/>
    <col min="10153" max="10153" width="15.125" style="898" bestFit="1" customWidth="1"/>
    <col min="10154" max="10154" width="7.125" style="898" bestFit="1" customWidth="1"/>
    <col min="10155" max="10155" width="19.25" style="898" bestFit="1" customWidth="1"/>
    <col min="10156" max="10158" width="15.125" style="898" bestFit="1" customWidth="1"/>
    <col min="10159" max="10159" width="17.25" style="898" bestFit="1" customWidth="1"/>
    <col min="10160" max="10162" width="15.125" style="898" bestFit="1" customWidth="1"/>
    <col min="10163" max="10164" width="17.25" style="898" bestFit="1" customWidth="1"/>
    <col min="10165" max="10165" width="15.125" style="898" bestFit="1" customWidth="1"/>
    <col min="10166" max="10167" width="17.25" style="898" bestFit="1" customWidth="1"/>
    <col min="10168" max="10168" width="15.125" style="898" bestFit="1" customWidth="1"/>
    <col min="10169" max="10170" width="17.25" style="898" bestFit="1" customWidth="1"/>
    <col min="10171" max="10171" width="19.25" style="898" bestFit="1" customWidth="1"/>
    <col min="10172" max="10173" width="21.375" style="898" bestFit="1" customWidth="1"/>
    <col min="10174" max="10174" width="23.5" style="898" bestFit="1" customWidth="1"/>
    <col min="10175" max="10175" width="21.375" style="898" bestFit="1" customWidth="1"/>
    <col min="10176" max="10176" width="19.25" style="898" bestFit="1" customWidth="1"/>
    <col min="10177" max="10178" width="21.375" style="898" bestFit="1" customWidth="1"/>
    <col min="10179" max="10179" width="23.5" style="898" bestFit="1" customWidth="1"/>
    <col min="10180" max="10180" width="21.375" style="898" bestFit="1" customWidth="1"/>
    <col min="10181" max="10181" width="17.25" style="898" bestFit="1" customWidth="1"/>
    <col min="10182" max="10184" width="19.25" style="898" bestFit="1" customWidth="1"/>
    <col min="10185" max="10185" width="18.375" style="898" bestFit="1" customWidth="1"/>
    <col min="10186" max="10187" width="20.375" style="898" bestFit="1" customWidth="1"/>
    <col min="10188" max="10188" width="13" style="898" bestFit="1" customWidth="1"/>
    <col min="10189" max="10190" width="19.25" style="898" bestFit="1" customWidth="1"/>
    <col min="10191" max="10192" width="17.25" style="898" bestFit="1" customWidth="1"/>
    <col min="10193" max="10195" width="19.25" style="898" bestFit="1" customWidth="1"/>
    <col min="10196" max="10197" width="21.375" style="898" bestFit="1" customWidth="1"/>
    <col min="10198" max="10198" width="19.25" style="898" bestFit="1" customWidth="1"/>
    <col min="10199" max="10200" width="21.375" style="898" bestFit="1" customWidth="1"/>
    <col min="10201" max="10201" width="23.5" style="898" bestFit="1" customWidth="1"/>
    <col min="10202" max="10203" width="21.375" style="898" bestFit="1" customWidth="1"/>
    <col min="10204" max="10206" width="23.5" style="898" bestFit="1" customWidth="1"/>
    <col min="10207" max="10208" width="25.5" style="898" bestFit="1" customWidth="1"/>
    <col min="10209" max="10209" width="23.5" style="898" bestFit="1" customWidth="1"/>
    <col min="10210" max="10211" width="25.5" style="898" bestFit="1" customWidth="1"/>
    <col min="10212" max="10212" width="27.625" style="898" bestFit="1" customWidth="1"/>
    <col min="10213" max="10213" width="25.5" style="898" bestFit="1" customWidth="1"/>
    <col min="10214" max="10214" width="22.75" style="898" bestFit="1" customWidth="1"/>
    <col min="10215" max="10215" width="26.875" style="898" bestFit="1" customWidth="1"/>
    <col min="10216" max="10217" width="19.25" style="898" bestFit="1" customWidth="1"/>
    <col min="10218" max="10218" width="25.5" style="898" bestFit="1" customWidth="1"/>
    <col min="10219" max="10220" width="21.375" style="898" bestFit="1" customWidth="1"/>
    <col min="10221" max="10221" width="27.625" style="898" bestFit="1" customWidth="1"/>
    <col min="10222" max="10222" width="8.375" style="898" bestFit="1" customWidth="1"/>
    <col min="10223" max="10225" width="16.75" style="898" bestFit="1" customWidth="1"/>
    <col min="10226" max="10226" width="18.875" style="898" bestFit="1" customWidth="1"/>
    <col min="10227" max="10227" width="23.5" style="898" bestFit="1" customWidth="1"/>
    <col min="10228" max="10228" width="25.5" style="898" bestFit="1" customWidth="1"/>
    <col min="10229" max="10230" width="8.375" style="898" bestFit="1" customWidth="1"/>
    <col min="10231" max="10231" width="10.25" style="898" bestFit="1" customWidth="1"/>
    <col min="10232" max="10232" width="13.75" style="898" bestFit="1" customWidth="1"/>
    <col min="10233" max="10233" width="15.125" style="898" bestFit="1" customWidth="1"/>
    <col min="10234" max="10236" width="21.5" style="898" bestFit="1" customWidth="1"/>
    <col min="10237" max="10238" width="19.25" style="898" bestFit="1" customWidth="1"/>
    <col min="10239" max="10239" width="6.625" style="898" bestFit="1" customWidth="1"/>
    <col min="10240" max="10240" width="9" style="898"/>
    <col min="10241" max="10241" width="15.125" style="898" bestFit="1" customWidth="1"/>
    <col min="10242" max="10242" width="13" style="898" bestFit="1" customWidth="1"/>
    <col min="10243" max="10245" width="9" style="898"/>
    <col min="10246" max="10246" width="13" style="898" bestFit="1" customWidth="1"/>
    <col min="10247" max="10247" width="15" style="898" customWidth="1"/>
    <col min="10248" max="10248" width="13" style="898" bestFit="1" customWidth="1"/>
    <col min="10249" max="10249" width="9" style="898"/>
    <col min="10250" max="10252" width="12.375" style="898" bestFit="1" customWidth="1"/>
    <col min="10253" max="10253" width="11" style="898" bestFit="1" customWidth="1"/>
    <col min="10254" max="10254" width="20.375" style="898" bestFit="1" customWidth="1"/>
    <col min="10255" max="10256" width="27.75" style="898" bestFit="1" customWidth="1"/>
    <col min="10257" max="10258" width="19.375" style="898" bestFit="1" customWidth="1"/>
    <col min="10259" max="10259" width="17.25" style="898" bestFit="1" customWidth="1"/>
    <col min="10260" max="10260" width="19.375" style="898" bestFit="1" customWidth="1"/>
    <col min="10261" max="10262" width="9" style="898"/>
    <col min="10263" max="10263" width="17.375" style="898" bestFit="1" customWidth="1"/>
    <col min="10264" max="10264" width="9" style="898"/>
    <col min="10265" max="10265" width="17.375" style="898" bestFit="1" customWidth="1"/>
    <col min="10266" max="10267" width="9" style="898"/>
    <col min="10268" max="10269" width="11.125" style="898" bestFit="1" customWidth="1"/>
    <col min="10270" max="10270" width="5.25" style="898" bestFit="1" customWidth="1"/>
    <col min="10271" max="10271" width="9" style="898"/>
    <col min="10272" max="10272" width="14.25" style="898" bestFit="1" customWidth="1"/>
    <col min="10273" max="10273" width="17.875" style="898" bestFit="1" customWidth="1"/>
    <col min="10274" max="10274" width="5.25" style="898" bestFit="1" customWidth="1"/>
    <col min="10275" max="10275" width="9" style="898"/>
    <col min="10276" max="10276" width="11" style="898" bestFit="1" customWidth="1"/>
    <col min="10277" max="10277" width="8.375" style="898" bestFit="1" customWidth="1"/>
    <col min="10278" max="10278" width="9.625" style="898" bestFit="1" customWidth="1"/>
    <col min="10279" max="10279" width="15.125" style="898" bestFit="1" customWidth="1"/>
    <col min="10280" max="10280" width="11.125" style="898" bestFit="1" customWidth="1"/>
    <col min="10281" max="10281" width="9.5" style="898" bestFit="1" customWidth="1"/>
    <col min="10282" max="10282" width="11" style="898" bestFit="1" customWidth="1"/>
    <col min="10283" max="10291" width="15.125" style="898" bestFit="1" customWidth="1"/>
    <col min="10292" max="10292" width="7.125" style="898" bestFit="1" customWidth="1"/>
    <col min="10293" max="10293" width="11" style="898" bestFit="1" customWidth="1"/>
    <col min="10294" max="10294" width="15.125" style="898" bestFit="1" customWidth="1"/>
    <col min="10295" max="10295" width="19.25" style="898" bestFit="1" customWidth="1"/>
    <col min="10296" max="10296" width="15.125" style="898" bestFit="1" customWidth="1"/>
    <col min="10297" max="10297" width="19.25" style="898" bestFit="1" customWidth="1"/>
    <col min="10298" max="10298" width="15.125" style="898" bestFit="1" customWidth="1"/>
    <col min="10299" max="10299" width="19.25" style="898" bestFit="1" customWidth="1"/>
    <col min="10300" max="10300" width="15.125" style="898" bestFit="1" customWidth="1"/>
    <col min="10301" max="10301" width="19.25" style="898" bestFit="1" customWidth="1"/>
    <col min="10302" max="10302" width="15.125" style="898" bestFit="1" customWidth="1"/>
    <col min="10303" max="10303" width="19.25" style="898" bestFit="1" customWidth="1"/>
    <col min="10304" max="10304" width="13" style="898" bestFit="1" customWidth="1"/>
    <col min="10305" max="10305" width="17.25" style="898" bestFit="1" customWidth="1"/>
    <col min="10306" max="10306" width="15.125" style="898" bestFit="1" customWidth="1"/>
    <col min="10307" max="10307" width="19.25" style="898" bestFit="1" customWidth="1"/>
    <col min="10308" max="10308" width="15.125" style="898" bestFit="1" customWidth="1"/>
    <col min="10309" max="10309" width="19.25" style="898" bestFit="1" customWidth="1"/>
    <col min="10310" max="10315" width="21.375" style="898" bestFit="1" customWidth="1"/>
    <col min="10316" max="10317" width="17.25" style="898" bestFit="1" customWidth="1"/>
    <col min="10318" max="10318" width="7.125" style="898" bestFit="1" customWidth="1"/>
    <col min="10319" max="10319" width="11" style="898" bestFit="1" customWidth="1"/>
    <col min="10320" max="10320" width="7.125" style="898" bestFit="1" customWidth="1"/>
    <col min="10321" max="10322" width="11" style="898" bestFit="1" customWidth="1"/>
    <col min="10323" max="10323" width="15.125" style="898" bestFit="1" customWidth="1"/>
    <col min="10324" max="10324" width="16.5" style="898" bestFit="1" customWidth="1"/>
    <col min="10325" max="10325" width="20.625" style="898" bestFit="1" customWidth="1"/>
    <col min="10326" max="10326" width="7.125" style="898" bestFit="1" customWidth="1"/>
    <col min="10327" max="10329" width="11" style="898" bestFit="1" customWidth="1"/>
    <col min="10330" max="10330" width="15.125" style="898" bestFit="1" customWidth="1"/>
    <col min="10331" max="10333" width="11" style="898" bestFit="1" customWidth="1"/>
    <col min="10334" max="10334" width="13" style="898" bestFit="1" customWidth="1"/>
    <col min="10335" max="10335" width="11" style="898" bestFit="1" customWidth="1"/>
    <col min="10336" max="10336" width="15.125" style="898" bestFit="1" customWidth="1"/>
    <col min="10337" max="10337" width="17.25" style="898" bestFit="1" customWidth="1"/>
    <col min="10338" max="10338" width="7.125" style="898" bestFit="1" customWidth="1"/>
    <col min="10339" max="10339" width="13" style="898" bestFit="1" customWidth="1"/>
    <col min="10340" max="10341" width="12.375" style="898" bestFit="1" customWidth="1"/>
    <col min="10342" max="10343" width="15.125" style="898" bestFit="1" customWidth="1"/>
    <col min="10344" max="10345" width="18.625" style="898" bestFit="1" customWidth="1"/>
    <col min="10346" max="10347" width="21.375" style="898" bestFit="1" customWidth="1"/>
    <col min="10348" max="10348" width="17.25" style="898" bestFit="1" customWidth="1"/>
    <col min="10349" max="10349" width="11" style="898" bestFit="1" customWidth="1"/>
    <col min="10350" max="10351" width="15.125" style="898" bestFit="1" customWidth="1"/>
    <col min="10352" max="10352" width="11" style="898" bestFit="1" customWidth="1"/>
    <col min="10353" max="10354" width="15.125" style="898" bestFit="1" customWidth="1"/>
    <col min="10355" max="10355" width="11.875" style="898" bestFit="1" customWidth="1"/>
    <col min="10356" max="10356" width="16.375" style="898" bestFit="1" customWidth="1"/>
    <col min="10357" max="10357" width="15.125" style="898" bestFit="1" customWidth="1"/>
    <col min="10358" max="10358" width="11" style="898" bestFit="1" customWidth="1"/>
    <col min="10359" max="10360" width="15.125" style="898" bestFit="1" customWidth="1"/>
    <col min="10361" max="10361" width="11" style="898" bestFit="1" customWidth="1"/>
    <col min="10362" max="10363" width="15.125" style="898" bestFit="1" customWidth="1"/>
    <col min="10364" max="10364" width="5.25" style="898" bestFit="1" customWidth="1"/>
    <col min="10365" max="10366" width="9" style="898"/>
    <col min="10367" max="10367" width="7.125" style="898" bestFit="1" customWidth="1"/>
    <col min="10368" max="10368" width="9" style="898"/>
    <col min="10369" max="10369" width="59.375" style="898" bestFit="1" customWidth="1"/>
    <col min="10370" max="10370" width="45.5" style="898" bestFit="1" customWidth="1"/>
    <col min="10371" max="10371" width="27.625" style="898" bestFit="1" customWidth="1"/>
    <col min="10372" max="10372" width="11" style="898" bestFit="1" customWidth="1"/>
    <col min="10373" max="10376" width="13" style="898" bestFit="1" customWidth="1"/>
    <col min="10377" max="10377" width="14.375" style="898" bestFit="1" customWidth="1"/>
    <col min="10378" max="10378" width="13" style="898" bestFit="1" customWidth="1"/>
    <col min="10379" max="10380" width="18.125" style="898" bestFit="1" customWidth="1"/>
    <col min="10381" max="10381" width="20.25" style="898" bestFit="1" customWidth="1"/>
    <col min="10382" max="10382" width="17.625" style="898" bestFit="1" customWidth="1"/>
    <col min="10383" max="10383" width="15.125" style="898" bestFit="1" customWidth="1"/>
    <col min="10384" max="10384" width="21.375" style="898" bestFit="1" customWidth="1"/>
    <col min="10385" max="10385" width="12.875" style="898" bestFit="1" customWidth="1"/>
    <col min="10386" max="10386" width="13" style="898" bestFit="1" customWidth="1"/>
    <col min="10387" max="10387" width="21.5" style="898" bestFit="1" customWidth="1"/>
    <col min="10388" max="10389" width="13.125" style="898" bestFit="1" customWidth="1"/>
    <col min="10390" max="10390" width="21.25" style="898" bestFit="1" customWidth="1"/>
    <col min="10391" max="10391" width="17.375" style="898" bestFit="1" customWidth="1"/>
    <col min="10392" max="10392" width="13.125" style="898" bestFit="1" customWidth="1"/>
    <col min="10393" max="10393" width="15.125" style="898" bestFit="1" customWidth="1"/>
    <col min="10394" max="10394" width="25.25" style="898" bestFit="1" customWidth="1"/>
    <col min="10395" max="10395" width="18.875" style="898" bestFit="1" customWidth="1"/>
    <col min="10396" max="10396" width="28" style="898" bestFit="1" customWidth="1"/>
    <col min="10397" max="10397" width="26.75" style="898" bestFit="1" customWidth="1"/>
    <col min="10398" max="10398" width="28" style="898" bestFit="1" customWidth="1"/>
    <col min="10399" max="10399" width="25.25" style="898" bestFit="1" customWidth="1"/>
    <col min="10400" max="10400" width="29.625" style="898" bestFit="1" customWidth="1"/>
    <col min="10401" max="10401" width="25.25" style="898" bestFit="1" customWidth="1"/>
    <col min="10402" max="10402" width="29.625" style="898" bestFit="1" customWidth="1"/>
    <col min="10403" max="10403" width="25.25" style="898" bestFit="1" customWidth="1"/>
    <col min="10404" max="10405" width="18.875" style="898" bestFit="1" customWidth="1"/>
    <col min="10406" max="10406" width="21" style="898" bestFit="1" customWidth="1"/>
    <col min="10407" max="10407" width="20.875" style="898" bestFit="1" customWidth="1"/>
    <col min="10408" max="10408" width="12.625" style="898" bestFit="1" customWidth="1"/>
    <col min="10409" max="10409" width="15.125" style="898" bestFit="1" customWidth="1"/>
    <col min="10410" max="10410" width="7.125" style="898" bestFit="1" customWidth="1"/>
    <col min="10411" max="10411" width="19.25" style="898" bestFit="1" customWidth="1"/>
    <col min="10412" max="10414" width="15.125" style="898" bestFit="1" customWidth="1"/>
    <col min="10415" max="10415" width="17.25" style="898" bestFit="1" customWidth="1"/>
    <col min="10416" max="10418" width="15.125" style="898" bestFit="1" customWidth="1"/>
    <col min="10419" max="10420" width="17.25" style="898" bestFit="1" customWidth="1"/>
    <col min="10421" max="10421" width="15.125" style="898" bestFit="1" customWidth="1"/>
    <col min="10422" max="10423" width="17.25" style="898" bestFit="1" customWidth="1"/>
    <col min="10424" max="10424" width="15.125" style="898" bestFit="1" customWidth="1"/>
    <col min="10425" max="10426" width="17.25" style="898" bestFit="1" customWidth="1"/>
    <col min="10427" max="10427" width="19.25" style="898" bestFit="1" customWidth="1"/>
    <col min="10428" max="10429" width="21.375" style="898" bestFit="1" customWidth="1"/>
    <col min="10430" max="10430" width="23.5" style="898" bestFit="1" customWidth="1"/>
    <col min="10431" max="10431" width="21.375" style="898" bestFit="1" customWidth="1"/>
    <col min="10432" max="10432" width="19.25" style="898" bestFit="1" customWidth="1"/>
    <col min="10433" max="10434" width="21.375" style="898" bestFit="1" customWidth="1"/>
    <col min="10435" max="10435" width="23.5" style="898" bestFit="1" customWidth="1"/>
    <col min="10436" max="10436" width="21.375" style="898" bestFit="1" customWidth="1"/>
    <col min="10437" max="10437" width="17.25" style="898" bestFit="1" customWidth="1"/>
    <col min="10438" max="10440" width="19.25" style="898" bestFit="1" customWidth="1"/>
    <col min="10441" max="10441" width="18.375" style="898" bestFit="1" customWidth="1"/>
    <col min="10442" max="10443" width="20.375" style="898" bestFit="1" customWidth="1"/>
    <col min="10444" max="10444" width="13" style="898" bestFit="1" customWidth="1"/>
    <col min="10445" max="10446" width="19.25" style="898" bestFit="1" customWidth="1"/>
    <col min="10447" max="10448" width="17.25" style="898" bestFit="1" customWidth="1"/>
    <col min="10449" max="10451" width="19.25" style="898" bestFit="1" customWidth="1"/>
    <col min="10452" max="10453" width="21.375" style="898" bestFit="1" customWidth="1"/>
    <col min="10454" max="10454" width="19.25" style="898" bestFit="1" customWidth="1"/>
    <col min="10455" max="10456" width="21.375" style="898" bestFit="1" customWidth="1"/>
    <col min="10457" max="10457" width="23.5" style="898" bestFit="1" customWidth="1"/>
    <col min="10458" max="10459" width="21.375" style="898" bestFit="1" customWidth="1"/>
    <col min="10460" max="10462" width="23.5" style="898" bestFit="1" customWidth="1"/>
    <col min="10463" max="10464" width="25.5" style="898" bestFit="1" customWidth="1"/>
    <col min="10465" max="10465" width="23.5" style="898" bestFit="1" customWidth="1"/>
    <col min="10466" max="10467" width="25.5" style="898" bestFit="1" customWidth="1"/>
    <col min="10468" max="10468" width="27.625" style="898" bestFit="1" customWidth="1"/>
    <col min="10469" max="10469" width="25.5" style="898" bestFit="1" customWidth="1"/>
    <col min="10470" max="10470" width="22.75" style="898" bestFit="1" customWidth="1"/>
    <col min="10471" max="10471" width="26.875" style="898" bestFit="1" customWidth="1"/>
    <col min="10472" max="10473" width="19.25" style="898" bestFit="1" customWidth="1"/>
    <col min="10474" max="10474" width="25.5" style="898" bestFit="1" customWidth="1"/>
    <col min="10475" max="10476" width="21.375" style="898" bestFit="1" customWidth="1"/>
    <col min="10477" max="10477" width="27.625" style="898" bestFit="1" customWidth="1"/>
    <col min="10478" max="10478" width="8.375" style="898" bestFit="1" customWidth="1"/>
    <col min="10479" max="10481" width="16.75" style="898" bestFit="1" customWidth="1"/>
    <col min="10482" max="10482" width="18.875" style="898" bestFit="1" customWidth="1"/>
    <col min="10483" max="10483" width="23.5" style="898" bestFit="1" customWidth="1"/>
    <col min="10484" max="10484" width="25.5" style="898" bestFit="1" customWidth="1"/>
    <col min="10485" max="10486" width="8.375" style="898" bestFit="1" customWidth="1"/>
    <col min="10487" max="10487" width="10.25" style="898" bestFit="1" customWidth="1"/>
    <col min="10488" max="10488" width="13.75" style="898" bestFit="1" customWidth="1"/>
    <col min="10489" max="10489" width="15.125" style="898" bestFit="1" customWidth="1"/>
    <col min="10490" max="10492" width="21.5" style="898" bestFit="1" customWidth="1"/>
    <col min="10493" max="10494" width="19.25" style="898" bestFit="1" customWidth="1"/>
    <col min="10495" max="10495" width="6.625" style="898" bestFit="1" customWidth="1"/>
    <col min="10496" max="10496" width="9" style="898"/>
    <col min="10497" max="10497" width="15.125" style="898" bestFit="1" customWidth="1"/>
    <col min="10498" max="10498" width="13" style="898" bestFit="1" customWidth="1"/>
    <col min="10499" max="10501" width="9" style="898"/>
    <col min="10502" max="10502" width="13" style="898" bestFit="1" customWidth="1"/>
    <col min="10503" max="10503" width="15" style="898" customWidth="1"/>
    <col min="10504" max="10504" width="13" style="898" bestFit="1" customWidth="1"/>
    <col min="10505" max="10505" width="9" style="898"/>
    <col min="10506" max="10508" width="12.375" style="898" bestFit="1" customWidth="1"/>
    <col min="10509" max="10509" width="11" style="898" bestFit="1" customWidth="1"/>
    <col min="10510" max="10510" width="20.375" style="898" bestFit="1" customWidth="1"/>
    <col min="10511" max="10512" width="27.75" style="898" bestFit="1" customWidth="1"/>
    <col min="10513" max="10514" width="19.375" style="898" bestFit="1" customWidth="1"/>
    <col min="10515" max="10515" width="17.25" style="898" bestFit="1" customWidth="1"/>
    <col min="10516" max="10516" width="19.375" style="898" bestFit="1" customWidth="1"/>
    <col min="10517" max="10518" width="9" style="898"/>
    <col min="10519" max="10519" width="17.375" style="898" bestFit="1" customWidth="1"/>
    <col min="10520" max="10520" width="9" style="898"/>
    <col min="10521" max="10521" width="17.375" style="898" bestFit="1" customWidth="1"/>
    <col min="10522" max="10523" width="9" style="898"/>
    <col min="10524" max="10525" width="11.125" style="898" bestFit="1" customWidth="1"/>
    <col min="10526" max="10526" width="5.25" style="898" bestFit="1" customWidth="1"/>
    <col min="10527" max="10527" width="9" style="898"/>
    <col min="10528" max="10528" width="14.25" style="898" bestFit="1" customWidth="1"/>
    <col min="10529" max="10529" width="17.875" style="898" bestFit="1" customWidth="1"/>
    <col min="10530" max="10530" width="5.25" style="898" bestFit="1" customWidth="1"/>
    <col min="10531" max="10531" width="9" style="898"/>
    <col min="10532" max="10532" width="11" style="898" bestFit="1" customWidth="1"/>
    <col min="10533" max="10533" width="8.375" style="898" bestFit="1" customWidth="1"/>
    <col min="10534" max="10534" width="9.625" style="898" bestFit="1" customWidth="1"/>
    <col min="10535" max="10535" width="15.125" style="898" bestFit="1" customWidth="1"/>
    <col min="10536" max="10536" width="11.125" style="898" bestFit="1" customWidth="1"/>
    <col min="10537" max="10537" width="9.5" style="898" bestFit="1" customWidth="1"/>
    <col min="10538" max="10538" width="11" style="898" bestFit="1" customWidth="1"/>
    <col min="10539" max="10547" width="15.125" style="898" bestFit="1" customWidth="1"/>
    <col min="10548" max="10548" width="7.125" style="898" bestFit="1" customWidth="1"/>
    <col min="10549" max="10549" width="11" style="898" bestFit="1" customWidth="1"/>
    <col min="10550" max="10550" width="15.125" style="898" bestFit="1" customWidth="1"/>
    <col min="10551" max="10551" width="19.25" style="898" bestFit="1" customWidth="1"/>
    <col min="10552" max="10552" width="15.125" style="898" bestFit="1" customWidth="1"/>
    <col min="10553" max="10553" width="19.25" style="898" bestFit="1" customWidth="1"/>
    <col min="10554" max="10554" width="15.125" style="898" bestFit="1" customWidth="1"/>
    <col min="10555" max="10555" width="19.25" style="898" bestFit="1" customWidth="1"/>
    <col min="10556" max="10556" width="15.125" style="898" bestFit="1" customWidth="1"/>
    <col min="10557" max="10557" width="19.25" style="898" bestFit="1" customWidth="1"/>
    <col min="10558" max="10558" width="15.125" style="898" bestFit="1" customWidth="1"/>
    <col min="10559" max="10559" width="19.25" style="898" bestFit="1" customWidth="1"/>
    <col min="10560" max="10560" width="13" style="898" bestFit="1" customWidth="1"/>
    <col min="10561" max="10561" width="17.25" style="898" bestFit="1" customWidth="1"/>
    <col min="10562" max="10562" width="15.125" style="898" bestFit="1" customWidth="1"/>
    <col min="10563" max="10563" width="19.25" style="898" bestFit="1" customWidth="1"/>
    <col min="10564" max="10564" width="15.125" style="898" bestFit="1" customWidth="1"/>
    <col min="10565" max="10565" width="19.25" style="898" bestFit="1" customWidth="1"/>
    <col min="10566" max="10571" width="21.375" style="898" bestFit="1" customWidth="1"/>
    <col min="10572" max="10573" width="17.25" style="898" bestFit="1" customWidth="1"/>
    <col min="10574" max="10574" width="7.125" style="898" bestFit="1" customWidth="1"/>
    <col min="10575" max="10575" width="11" style="898" bestFit="1" customWidth="1"/>
    <col min="10576" max="10576" width="7.125" style="898" bestFit="1" customWidth="1"/>
    <col min="10577" max="10578" width="11" style="898" bestFit="1" customWidth="1"/>
    <col min="10579" max="10579" width="15.125" style="898" bestFit="1" customWidth="1"/>
    <col min="10580" max="10580" width="16.5" style="898" bestFit="1" customWidth="1"/>
    <col min="10581" max="10581" width="20.625" style="898" bestFit="1" customWidth="1"/>
    <col min="10582" max="10582" width="7.125" style="898" bestFit="1" customWidth="1"/>
    <col min="10583" max="10585" width="11" style="898" bestFit="1" customWidth="1"/>
    <col min="10586" max="10586" width="15.125" style="898" bestFit="1" customWidth="1"/>
    <col min="10587" max="10589" width="11" style="898" bestFit="1" customWidth="1"/>
    <col min="10590" max="10590" width="13" style="898" bestFit="1" customWidth="1"/>
    <col min="10591" max="10591" width="11" style="898" bestFit="1" customWidth="1"/>
    <col min="10592" max="10592" width="15.125" style="898" bestFit="1" customWidth="1"/>
    <col min="10593" max="10593" width="17.25" style="898" bestFit="1" customWidth="1"/>
    <col min="10594" max="10594" width="7.125" style="898" bestFit="1" customWidth="1"/>
    <col min="10595" max="10595" width="13" style="898" bestFit="1" customWidth="1"/>
    <col min="10596" max="10597" width="12.375" style="898" bestFit="1" customWidth="1"/>
    <col min="10598" max="10599" width="15.125" style="898" bestFit="1" customWidth="1"/>
    <col min="10600" max="10601" width="18.625" style="898" bestFit="1" customWidth="1"/>
    <col min="10602" max="10603" width="21.375" style="898" bestFit="1" customWidth="1"/>
    <col min="10604" max="10604" width="17.25" style="898" bestFit="1" customWidth="1"/>
    <col min="10605" max="10605" width="11" style="898" bestFit="1" customWidth="1"/>
    <col min="10606" max="10607" width="15.125" style="898" bestFit="1" customWidth="1"/>
    <col min="10608" max="10608" width="11" style="898" bestFit="1" customWidth="1"/>
    <col min="10609" max="10610" width="15.125" style="898" bestFit="1" customWidth="1"/>
    <col min="10611" max="10611" width="11.875" style="898" bestFit="1" customWidth="1"/>
    <col min="10612" max="10612" width="16.375" style="898" bestFit="1" customWidth="1"/>
    <col min="10613" max="10613" width="15.125" style="898" bestFit="1" customWidth="1"/>
    <col min="10614" max="10614" width="11" style="898" bestFit="1" customWidth="1"/>
    <col min="10615" max="10616" width="15.125" style="898" bestFit="1" customWidth="1"/>
    <col min="10617" max="10617" width="11" style="898" bestFit="1" customWidth="1"/>
    <col min="10618" max="10619" width="15.125" style="898" bestFit="1" customWidth="1"/>
    <col min="10620" max="10620" width="5.25" style="898" bestFit="1" customWidth="1"/>
    <col min="10621" max="10622" width="9" style="898"/>
    <col min="10623" max="10623" width="7.125" style="898" bestFit="1" customWidth="1"/>
    <col min="10624" max="10624" width="9" style="898"/>
    <col min="10625" max="10625" width="59.375" style="898" bestFit="1" customWidth="1"/>
    <col min="10626" max="10626" width="45.5" style="898" bestFit="1" customWidth="1"/>
    <col min="10627" max="10627" width="27.625" style="898" bestFit="1" customWidth="1"/>
    <col min="10628" max="10628" width="11" style="898" bestFit="1" customWidth="1"/>
    <col min="10629" max="10632" width="13" style="898" bestFit="1" customWidth="1"/>
    <col min="10633" max="10633" width="14.375" style="898" bestFit="1" customWidth="1"/>
    <col min="10634" max="10634" width="13" style="898" bestFit="1" customWidth="1"/>
    <col min="10635" max="10636" width="18.125" style="898" bestFit="1" customWidth="1"/>
    <col min="10637" max="10637" width="20.25" style="898" bestFit="1" customWidth="1"/>
    <col min="10638" max="10638" width="17.625" style="898" bestFit="1" customWidth="1"/>
    <col min="10639" max="10639" width="15.125" style="898" bestFit="1" customWidth="1"/>
    <col min="10640" max="10640" width="21.375" style="898" bestFit="1" customWidth="1"/>
    <col min="10641" max="10641" width="12.875" style="898" bestFit="1" customWidth="1"/>
    <col min="10642" max="10642" width="13" style="898" bestFit="1" customWidth="1"/>
    <col min="10643" max="10643" width="21.5" style="898" bestFit="1" customWidth="1"/>
    <col min="10644" max="10645" width="13.125" style="898" bestFit="1" customWidth="1"/>
    <col min="10646" max="10646" width="21.25" style="898" bestFit="1" customWidth="1"/>
    <col min="10647" max="10647" width="17.375" style="898" bestFit="1" customWidth="1"/>
    <col min="10648" max="10648" width="13.125" style="898" bestFit="1" customWidth="1"/>
    <col min="10649" max="10649" width="15.125" style="898" bestFit="1" customWidth="1"/>
    <col min="10650" max="10650" width="25.25" style="898" bestFit="1" customWidth="1"/>
    <col min="10651" max="10651" width="18.875" style="898" bestFit="1" customWidth="1"/>
    <col min="10652" max="10652" width="28" style="898" bestFit="1" customWidth="1"/>
    <col min="10653" max="10653" width="26.75" style="898" bestFit="1" customWidth="1"/>
    <col min="10654" max="10654" width="28" style="898" bestFit="1" customWidth="1"/>
    <col min="10655" max="10655" width="25.25" style="898" bestFit="1" customWidth="1"/>
    <col min="10656" max="10656" width="29.625" style="898" bestFit="1" customWidth="1"/>
    <col min="10657" max="10657" width="25.25" style="898" bestFit="1" customWidth="1"/>
    <col min="10658" max="10658" width="29.625" style="898" bestFit="1" customWidth="1"/>
    <col min="10659" max="10659" width="25.25" style="898" bestFit="1" customWidth="1"/>
    <col min="10660" max="10661" width="18.875" style="898" bestFit="1" customWidth="1"/>
    <col min="10662" max="10662" width="21" style="898" bestFit="1" customWidth="1"/>
    <col min="10663" max="10663" width="20.875" style="898" bestFit="1" customWidth="1"/>
    <col min="10664" max="10664" width="12.625" style="898" bestFit="1" customWidth="1"/>
    <col min="10665" max="10665" width="15.125" style="898" bestFit="1" customWidth="1"/>
    <col min="10666" max="10666" width="7.125" style="898" bestFit="1" customWidth="1"/>
    <col min="10667" max="10667" width="19.25" style="898" bestFit="1" customWidth="1"/>
    <col min="10668" max="10670" width="15.125" style="898" bestFit="1" customWidth="1"/>
    <col min="10671" max="10671" width="17.25" style="898" bestFit="1" customWidth="1"/>
    <col min="10672" max="10674" width="15.125" style="898" bestFit="1" customWidth="1"/>
    <col min="10675" max="10676" width="17.25" style="898" bestFit="1" customWidth="1"/>
    <col min="10677" max="10677" width="15.125" style="898" bestFit="1" customWidth="1"/>
    <col min="10678" max="10679" width="17.25" style="898" bestFit="1" customWidth="1"/>
    <col min="10680" max="10680" width="15.125" style="898" bestFit="1" customWidth="1"/>
    <col min="10681" max="10682" width="17.25" style="898" bestFit="1" customWidth="1"/>
    <col min="10683" max="10683" width="19.25" style="898" bestFit="1" customWidth="1"/>
    <col min="10684" max="10685" width="21.375" style="898" bestFit="1" customWidth="1"/>
    <col min="10686" max="10686" width="23.5" style="898" bestFit="1" customWidth="1"/>
    <col min="10687" max="10687" width="21.375" style="898" bestFit="1" customWidth="1"/>
    <col min="10688" max="10688" width="19.25" style="898" bestFit="1" customWidth="1"/>
    <col min="10689" max="10690" width="21.375" style="898" bestFit="1" customWidth="1"/>
    <col min="10691" max="10691" width="23.5" style="898" bestFit="1" customWidth="1"/>
    <col min="10692" max="10692" width="21.375" style="898" bestFit="1" customWidth="1"/>
    <col min="10693" max="10693" width="17.25" style="898" bestFit="1" customWidth="1"/>
    <col min="10694" max="10696" width="19.25" style="898" bestFit="1" customWidth="1"/>
    <col min="10697" max="10697" width="18.375" style="898" bestFit="1" customWidth="1"/>
    <col min="10698" max="10699" width="20.375" style="898" bestFit="1" customWidth="1"/>
    <col min="10700" max="10700" width="13" style="898" bestFit="1" customWidth="1"/>
    <col min="10701" max="10702" width="19.25" style="898" bestFit="1" customWidth="1"/>
    <col min="10703" max="10704" width="17.25" style="898" bestFit="1" customWidth="1"/>
    <col min="10705" max="10707" width="19.25" style="898" bestFit="1" customWidth="1"/>
    <col min="10708" max="10709" width="21.375" style="898" bestFit="1" customWidth="1"/>
    <col min="10710" max="10710" width="19.25" style="898" bestFit="1" customWidth="1"/>
    <col min="10711" max="10712" width="21.375" style="898" bestFit="1" customWidth="1"/>
    <col min="10713" max="10713" width="23.5" style="898" bestFit="1" customWidth="1"/>
    <col min="10714" max="10715" width="21.375" style="898" bestFit="1" customWidth="1"/>
    <col min="10716" max="10718" width="23.5" style="898" bestFit="1" customWidth="1"/>
    <col min="10719" max="10720" width="25.5" style="898" bestFit="1" customWidth="1"/>
    <col min="10721" max="10721" width="23.5" style="898" bestFit="1" customWidth="1"/>
    <col min="10722" max="10723" width="25.5" style="898" bestFit="1" customWidth="1"/>
    <col min="10724" max="10724" width="27.625" style="898" bestFit="1" customWidth="1"/>
    <col min="10725" max="10725" width="25.5" style="898" bestFit="1" customWidth="1"/>
    <col min="10726" max="10726" width="22.75" style="898" bestFit="1" customWidth="1"/>
    <col min="10727" max="10727" width="26.875" style="898" bestFit="1" customWidth="1"/>
    <col min="10728" max="10729" width="19.25" style="898" bestFit="1" customWidth="1"/>
    <col min="10730" max="10730" width="25.5" style="898" bestFit="1" customWidth="1"/>
    <col min="10731" max="10732" width="21.375" style="898" bestFit="1" customWidth="1"/>
    <col min="10733" max="10733" width="27.625" style="898" bestFit="1" customWidth="1"/>
    <col min="10734" max="10734" width="8.375" style="898" bestFit="1" customWidth="1"/>
    <col min="10735" max="10737" width="16.75" style="898" bestFit="1" customWidth="1"/>
    <col min="10738" max="10738" width="18.875" style="898" bestFit="1" customWidth="1"/>
    <col min="10739" max="10739" width="23.5" style="898" bestFit="1" customWidth="1"/>
    <col min="10740" max="10740" width="25.5" style="898" bestFit="1" customWidth="1"/>
    <col min="10741" max="10742" width="8.375" style="898" bestFit="1" customWidth="1"/>
    <col min="10743" max="10743" width="10.25" style="898" bestFit="1" customWidth="1"/>
    <col min="10744" max="10744" width="13.75" style="898" bestFit="1" customWidth="1"/>
    <col min="10745" max="10745" width="15.125" style="898" bestFit="1" customWidth="1"/>
    <col min="10746" max="10748" width="21.5" style="898" bestFit="1" customWidth="1"/>
    <col min="10749" max="10750" width="19.25" style="898" bestFit="1" customWidth="1"/>
    <col min="10751" max="10751" width="6.625" style="898" bestFit="1" customWidth="1"/>
    <col min="10752" max="10752" width="9" style="898"/>
    <col min="10753" max="10753" width="15.125" style="898" bestFit="1" customWidth="1"/>
    <col min="10754" max="10754" width="13" style="898" bestFit="1" customWidth="1"/>
    <col min="10755" max="10757" width="9" style="898"/>
    <col min="10758" max="10758" width="13" style="898" bestFit="1" customWidth="1"/>
    <col min="10759" max="10759" width="15" style="898" customWidth="1"/>
    <col min="10760" max="10760" width="13" style="898" bestFit="1" customWidth="1"/>
    <col min="10761" max="10761" width="9" style="898"/>
    <col min="10762" max="10764" width="12.375" style="898" bestFit="1" customWidth="1"/>
    <col min="10765" max="10765" width="11" style="898" bestFit="1" customWidth="1"/>
    <col min="10766" max="10766" width="20.375" style="898" bestFit="1" customWidth="1"/>
    <col min="10767" max="10768" width="27.75" style="898" bestFit="1" customWidth="1"/>
    <col min="10769" max="10770" width="19.375" style="898" bestFit="1" customWidth="1"/>
    <col min="10771" max="10771" width="17.25" style="898" bestFit="1" customWidth="1"/>
    <col min="10772" max="10772" width="19.375" style="898" bestFit="1" customWidth="1"/>
    <col min="10773" max="10774" width="9" style="898"/>
    <col min="10775" max="10775" width="17.375" style="898" bestFit="1" customWidth="1"/>
    <col min="10776" max="10776" width="9" style="898"/>
    <col min="10777" max="10777" width="17.375" style="898" bestFit="1" customWidth="1"/>
    <col min="10778" max="10779" width="9" style="898"/>
    <col min="10780" max="10781" width="11.125" style="898" bestFit="1" customWidth="1"/>
    <col min="10782" max="10782" width="5.25" style="898" bestFit="1" customWidth="1"/>
    <col min="10783" max="10783" width="9" style="898"/>
    <col min="10784" max="10784" width="14.25" style="898" bestFit="1" customWidth="1"/>
    <col min="10785" max="10785" width="17.875" style="898" bestFit="1" customWidth="1"/>
    <col min="10786" max="10786" width="5.25" style="898" bestFit="1" customWidth="1"/>
    <col min="10787" max="10787" width="9" style="898"/>
    <col min="10788" max="10788" width="11" style="898" bestFit="1" customWidth="1"/>
    <col min="10789" max="10789" width="8.375" style="898" bestFit="1" customWidth="1"/>
    <col min="10790" max="10790" width="9.625" style="898" bestFit="1" customWidth="1"/>
    <col min="10791" max="10791" width="15.125" style="898" bestFit="1" customWidth="1"/>
    <col min="10792" max="10792" width="11.125" style="898" bestFit="1" customWidth="1"/>
    <col min="10793" max="10793" width="9.5" style="898" bestFit="1" customWidth="1"/>
    <col min="10794" max="10794" width="11" style="898" bestFit="1" customWidth="1"/>
    <col min="10795" max="10803" width="15.125" style="898" bestFit="1" customWidth="1"/>
    <col min="10804" max="10804" width="7.125" style="898" bestFit="1" customWidth="1"/>
    <col min="10805" max="10805" width="11" style="898" bestFit="1" customWidth="1"/>
    <col min="10806" max="10806" width="15.125" style="898" bestFit="1" customWidth="1"/>
    <col min="10807" max="10807" width="19.25" style="898" bestFit="1" customWidth="1"/>
    <col min="10808" max="10808" width="15.125" style="898" bestFit="1" customWidth="1"/>
    <col min="10809" max="10809" width="19.25" style="898" bestFit="1" customWidth="1"/>
    <col min="10810" max="10810" width="15.125" style="898" bestFit="1" customWidth="1"/>
    <col min="10811" max="10811" width="19.25" style="898" bestFit="1" customWidth="1"/>
    <col min="10812" max="10812" width="15.125" style="898" bestFit="1" customWidth="1"/>
    <col min="10813" max="10813" width="19.25" style="898" bestFit="1" customWidth="1"/>
    <col min="10814" max="10814" width="15.125" style="898" bestFit="1" customWidth="1"/>
    <col min="10815" max="10815" width="19.25" style="898" bestFit="1" customWidth="1"/>
    <col min="10816" max="10816" width="13" style="898" bestFit="1" customWidth="1"/>
    <col min="10817" max="10817" width="17.25" style="898" bestFit="1" customWidth="1"/>
    <col min="10818" max="10818" width="15.125" style="898" bestFit="1" customWidth="1"/>
    <col min="10819" max="10819" width="19.25" style="898" bestFit="1" customWidth="1"/>
    <col min="10820" max="10820" width="15.125" style="898" bestFit="1" customWidth="1"/>
    <col min="10821" max="10821" width="19.25" style="898" bestFit="1" customWidth="1"/>
    <col min="10822" max="10827" width="21.375" style="898" bestFit="1" customWidth="1"/>
    <col min="10828" max="10829" width="17.25" style="898" bestFit="1" customWidth="1"/>
    <col min="10830" max="10830" width="7.125" style="898" bestFit="1" customWidth="1"/>
    <col min="10831" max="10831" width="11" style="898" bestFit="1" customWidth="1"/>
    <col min="10832" max="10832" width="7.125" style="898" bestFit="1" customWidth="1"/>
    <col min="10833" max="10834" width="11" style="898" bestFit="1" customWidth="1"/>
    <col min="10835" max="10835" width="15.125" style="898" bestFit="1" customWidth="1"/>
    <col min="10836" max="10836" width="16.5" style="898" bestFit="1" customWidth="1"/>
    <col min="10837" max="10837" width="20.625" style="898" bestFit="1" customWidth="1"/>
    <col min="10838" max="10838" width="7.125" style="898" bestFit="1" customWidth="1"/>
    <col min="10839" max="10841" width="11" style="898" bestFit="1" customWidth="1"/>
    <col min="10842" max="10842" width="15.125" style="898" bestFit="1" customWidth="1"/>
    <col min="10843" max="10845" width="11" style="898" bestFit="1" customWidth="1"/>
    <col min="10846" max="10846" width="13" style="898" bestFit="1" customWidth="1"/>
    <col min="10847" max="10847" width="11" style="898" bestFit="1" customWidth="1"/>
    <col min="10848" max="10848" width="15.125" style="898" bestFit="1" customWidth="1"/>
    <col min="10849" max="10849" width="17.25" style="898" bestFit="1" customWidth="1"/>
    <col min="10850" max="10850" width="7.125" style="898" bestFit="1" customWidth="1"/>
    <col min="10851" max="10851" width="13" style="898" bestFit="1" customWidth="1"/>
    <col min="10852" max="10853" width="12.375" style="898" bestFit="1" customWidth="1"/>
    <col min="10854" max="10855" width="15.125" style="898" bestFit="1" customWidth="1"/>
    <col min="10856" max="10857" width="18.625" style="898" bestFit="1" customWidth="1"/>
    <col min="10858" max="10859" width="21.375" style="898" bestFit="1" customWidth="1"/>
    <col min="10860" max="10860" width="17.25" style="898" bestFit="1" customWidth="1"/>
    <col min="10861" max="10861" width="11" style="898" bestFit="1" customWidth="1"/>
    <col min="10862" max="10863" width="15.125" style="898" bestFit="1" customWidth="1"/>
    <col min="10864" max="10864" width="11" style="898" bestFit="1" customWidth="1"/>
    <col min="10865" max="10866" width="15.125" style="898" bestFit="1" customWidth="1"/>
    <col min="10867" max="10867" width="11.875" style="898" bestFit="1" customWidth="1"/>
    <col min="10868" max="10868" width="16.375" style="898" bestFit="1" customWidth="1"/>
    <col min="10869" max="10869" width="15.125" style="898" bestFit="1" customWidth="1"/>
    <col min="10870" max="10870" width="11" style="898" bestFit="1" customWidth="1"/>
    <col min="10871" max="10872" width="15.125" style="898" bestFit="1" customWidth="1"/>
    <col min="10873" max="10873" width="11" style="898" bestFit="1" customWidth="1"/>
    <col min="10874" max="10875" width="15.125" style="898" bestFit="1" customWidth="1"/>
    <col min="10876" max="10876" width="5.25" style="898" bestFit="1" customWidth="1"/>
    <col min="10877" max="10878" width="9" style="898"/>
    <col min="10879" max="10879" width="7.125" style="898" bestFit="1" customWidth="1"/>
    <col min="10880" max="10880" width="9" style="898"/>
    <col min="10881" max="10881" width="59.375" style="898" bestFit="1" customWidth="1"/>
    <col min="10882" max="10882" width="45.5" style="898" bestFit="1" customWidth="1"/>
    <col min="10883" max="10883" width="27.625" style="898" bestFit="1" customWidth="1"/>
    <col min="10884" max="10884" width="11" style="898" bestFit="1" customWidth="1"/>
    <col min="10885" max="10888" width="13" style="898" bestFit="1" customWidth="1"/>
    <col min="10889" max="10889" width="14.375" style="898" bestFit="1" customWidth="1"/>
    <col min="10890" max="10890" width="13" style="898" bestFit="1" customWidth="1"/>
    <col min="10891" max="10892" width="18.125" style="898" bestFit="1" customWidth="1"/>
    <col min="10893" max="10893" width="20.25" style="898" bestFit="1" customWidth="1"/>
    <col min="10894" max="10894" width="17.625" style="898" bestFit="1" customWidth="1"/>
    <col min="10895" max="10895" width="15.125" style="898" bestFit="1" customWidth="1"/>
    <col min="10896" max="10896" width="21.375" style="898" bestFit="1" customWidth="1"/>
    <col min="10897" max="10897" width="12.875" style="898" bestFit="1" customWidth="1"/>
    <col min="10898" max="10898" width="13" style="898" bestFit="1" customWidth="1"/>
    <col min="10899" max="10899" width="21.5" style="898" bestFit="1" customWidth="1"/>
    <col min="10900" max="10901" width="13.125" style="898" bestFit="1" customWidth="1"/>
    <col min="10902" max="10902" width="21.25" style="898" bestFit="1" customWidth="1"/>
    <col min="10903" max="10903" width="17.375" style="898" bestFit="1" customWidth="1"/>
    <col min="10904" max="10904" width="13.125" style="898" bestFit="1" customWidth="1"/>
    <col min="10905" max="10905" width="15.125" style="898" bestFit="1" customWidth="1"/>
    <col min="10906" max="10906" width="25.25" style="898" bestFit="1" customWidth="1"/>
    <col min="10907" max="10907" width="18.875" style="898" bestFit="1" customWidth="1"/>
    <col min="10908" max="10908" width="28" style="898" bestFit="1" customWidth="1"/>
    <col min="10909" max="10909" width="26.75" style="898" bestFit="1" customWidth="1"/>
    <col min="10910" max="10910" width="28" style="898" bestFit="1" customWidth="1"/>
    <col min="10911" max="10911" width="25.25" style="898" bestFit="1" customWidth="1"/>
    <col min="10912" max="10912" width="29.625" style="898" bestFit="1" customWidth="1"/>
    <col min="10913" max="10913" width="25.25" style="898" bestFit="1" customWidth="1"/>
    <col min="10914" max="10914" width="29.625" style="898" bestFit="1" customWidth="1"/>
    <col min="10915" max="10915" width="25.25" style="898" bestFit="1" customWidth="1"/>
    <col min="10916" max="10917" width="18.875" style="898" bestFit="1" customWidth="1"/>
    <col min="10918" max="10918" width="21" style="898" bestFit="1" customWidth="1"/>
    <col min="10919" max="10919" width="20.875" style="898" bestFit="1" customWidth="1"/>
    <col min="10920" max="10920" width="12.625" style="898" bestFit="1" customWidth="1"/>
    <col min="10921" max="10921" width="15.125" style="898" bestFit="1" customWidth="1"/>
    <col min="10922" max="10922" width="7.125" style="898" bestFit="1" customWidth="1"/>
    <col min="10923" max="10923" width="19.25" style="898" bestFit="1" customWidth="1"/>
    <col min="10924" max="10926" width="15.125" style="898" bestFit="1" customWidth="1"/>
    <col min="10927" max="10927" width="17.25" style="898" bestFit="1" customWidth="1"/>
    <col min="10928" max="10930" width="15.125" style="898" bestFit="1" customWidth="1"/>
    <col min="10931" max="10932" width="17.25" style="898" bestFit="1" customWidth="1"/>
    <col min="10933" max="10933" width="15.125" style="898" bestFit="1" customWidth="1"/>
    <col min="10934" max="10935" width="17.25" style="898" bestFit="1" customWidth="1"/>
    <col min="10936" max="10936" width="15.125" style="898" bestFit="1" customWidth="1"/>
    <col min="10937" max="10938" width="17.25" style="898" bestFit="1" customWidth="1"/>
    <col min="10939" max="10939" width="19.25" style="898" bestFit="1" customWidth="1"/>
    <col min="10940" max="10941" width="21.375" style="898" bestFit="1" customWidth="1"/>
    <col min="10942" max="10942" width="23.5" style="898" bestFit="1" customWidth="1"/>
    <col min="10943" max="10943" width="21.375" style="898" bestFit="1" customWidth="1"/>
    <col min="10944" max="10944" width="19.25" style="898" bestFit="1" customWidth="1"/>
    <col min="10945" max="10946" width="21.375" style="898" bestFit="1" customWidth="1"/>
    <col min="10947" max="10947" width="23.5" style="898" bestFit="1" customWidth="1"/>
    <col min="10948" max="10948" width="21.375" style="898" bestFit="1" customWidth="1"/>
    <col min="10949" max="10949" width="17.25" style="898" bestFit="1" customWidth="1"/>
    <col min="10950" max="10952" width="19.25" style="898" bestFit="1" customWidth="1"/>
    <col min="10953" max="10953" width="18.375" style="898" bestFit="1" customWidth="1"/>
    <col min="10954" max="10955" width="20.375" style="898" bestFit="1" customWidth="1"/>
    <col min="10956" max="10956" width="13" style="898" bestFit="1" customWidth="1"/>
    <col min="10957" max="10958" width="19.25" style="898" bestFit="1" customWidth="1"/>
    <col min="10959" max="10960" width="17.25" style="898" bestFit="1" customWidth="1"/>
    <col min="10961" max="10963" width="19.25" style="898" bestFit="1" customWidth="1"/>
    <col min="10964" max="10965" width="21.375" style="898" bestFit="1" customWidth="1"/>
    <col min="10966" max="10966" width="19.25" style="898" bestFit="1" customWidth="1"/>
    <col min="10967" max="10968" width="21.375" style="898" bestFit="1" customWidth="1"/>
    <col min="10969" max="10969" width="23.5" style="898" bestFit="1" customWidth="1"/>
    <col min="10970" max="10971" width="21.375" style="898" bestFit="1" customWidth="1"/>
    <col min="10972" max="10974" width="23.5" style="898" bestFit="1" customWidth="1"/>
    <col min="10975" max="10976" width="25.5" style="898" bestFit="1" customWidth="1"/>
    <col min="10977" max="10977" width="23.5" style="898" bestFit="1" customWidth="1"/>
    <col min="10978" max="10979" width="25.5" style="898" bestFit="1" customWidth="1"/>
    <col min="10980" max="10980" width="27.625" style="898" bestFit="1" customWidth="1"/>
    <col min="10981" max="10981" width="25.5" style="898" bestFit="1" customWidth="1"/>
    <col min="10982" max="10982" width="22.75" style="898" bestFit="1" customWidth="1"/>
    <col min="10983" max="10983" width="26.875" style="898" bestFit="1" customWidth="1"/>
    <col min="10984" max="10985" width="19.25" style="898" bestFit="1" customWidth="1"/>
    <col min="10986" max="10986" width="25.5" style="898" bestFit="1" customWidth="1"/>
    <col min="10987" max="10988" width="21.375" style="898" bestFit="1" customWidth="1"/>
    <col min="10989" max="10989" width="27.625" style="898" bestFit="1" customWidth="1"/>
    <col min="10990" max="10990" width="8.375" style="898" bestFit="1" customWidth="1"/>
    <col min="10991" max="10993" width="16.75" style="898" bestFit="1" customWidth="1"/>
    <col min="10994" max="10994" width="18.875" style="898" bestFit="1" customWidth="1"/>
    <col min="10995" max="10995" width="23.5" style="898" bestFit="1" customWidth="1"/>
    <col min="10996" max="10996" width="25.5" style="898" bestFit="1" customWidth="1"/>
    <col min="10997" max="10998" width="8.375" style="898" bestFit="1" customWidth="1"/>
    <col min="10999" max="10999" width="10.25" style="898" bestFit="1" customWidth="1"/>
    <col min="11000" max="11000" width="13.75" style="898" bestFit="1" customWidth="1"/>
    <col min="11001" max="11001" width="15.125" style="898" bestFit="1" customWidth="1"/>
    <col min="11002" max="11004" width="21.5" style="898" bestFit="1" customWidth="1"/>
    <col min="11005" max="11006" width="19.25" style="898" bestFit="1" customWidth="1"/>
    <col min="11007" max="11007" width="6.625" style="898" bestFit="1" customWidth="1"/>
    <col min="11008" max="11008" width="9" style="898"/>
    <col min="11009" max="11009" width="15.125" style="898" bestFit="1" customWidth="1"/>
    <col min="11010" max="11010" width="13" style="898" bestFit="1" customWidth="1"/>
    <col min="11011" max="11013" width="9" style="898"/>
    <col min="11014" max="11014" width="13" style="898" bestFit="1" customWidth="1"/>
    <col min="11015" max="11015" width="15" style="898" customWidth="1"/>
    <col min="11016" max="11016" width="13" style="898" bestFit="1" customWidth="1"/>
    <col min="11017" max="11017" width="9" style="898"/>
    <col min="11018" max="11020" width="12.375" style="898" bestFit="1" customWidth="1"/>
    <col min="11021" max="11021" width="11" style="898" bestFit="1" customWidth="1"/>
    <col min="11022" max="11022" width="20.375" style="898" bestFit="1" customWidth="1"/>
    <col min="11023" max="11024" width="27.75" style="898" bestFit="1" customWidth="1"/>
    <col min="11025" max="11026" width="19.375" style="898" bestFit="1" customWidth="1"/>
    <col min="11027" max="11027" width="17.25" style="898" bestFit="1" customWidth="1"/>
    <col min="11028" max="11028" width="19.375" style="898" bestFit="1" customWidth="1"/>
    <col min="11029" max="11030" width="9" style="898"/>
    <col min="11031" max="11031" width="17.375" style="898" bestFit="1" customWidth="1"/>
    <col min="11032" max="11032" width="9" style="898"/>
    <col min="11033" max="11033" width="17.375" style="898" bestFit="1" customWidth="1"/>
    <col min="11034" max="11035" width="9" style="898"/>
    <col min="11036" max="11037" width="11.125" style="898" bestFit="1" customWidth="1"/>
    <col min="11038" max="11038" width="5.25" style="898" bestFit="1" customWidth="1"/>
    <col min="11039" max="11039" width="9" style="898"/>
    <col min="11040" max="11040" width="14.25" style="898" bestFit="1" customWidth="1"/>
    <col min="11041" max="11041" width="17.875" style="898" bestFit="1" customWidth="1"/>
    <col min="11042" max="11042" width="5.25" style="898" bestFit="1" customWidth="1"/>
    <col min="11043" max="11043" width="9" style="898"/>
    <col min="11044" max="11044" width="11" style="898" bestFit="1" customWidth="1"/>
    <col min="11045" max="11045" width="8.375" style="898" bestFit="1" customWidth="1"/>
    <col min="11046" max="11046" width="9.625" style="898" bestFit="1" customWidth="1"/>
    <col min="11047" max="11047" width="15.125" style="898" bestFit="1" customWidth="1"/>
    <col min="11048" max="11048" width="11.125" style="898" bestFit="1" customWidth="1"/>
    <col min="11049" max="11049" width="9.5" style="898" bestFit="1" customWidth="1"/>
    <col min="11050" max="11050" width="11" style="898" bestFit="1" customWidth="1"/>
    <col min="11051" max="11059" width="15.125" style="898" bestFit="1" customWidth="1"/>
    <col min="11060" max="11060" width="7.125" style="898" bestFit="1" customWidth="1"/>
    <col min="11061" max="11061" width="11" style="898" bestFit="1" customWidth="1"/>
    <col min="11062" max="11062" width="15.125" style="898" bestFit="1" customWidth="1"/>
    <col min="11063" max="11063" width="19.25" style="898" bestFit="1" customWidth="1"/>
    <col min="11064" max="11064" width="15.125" style="898" bestFit="1" customWidth="1"/>
    <col min="11065" max="11065" width="19.25" style="898" bestFit="1" customWidth="1"/>
    <col min="11066" max="11066" width="15.125" style="898" bestFit="1" customWidth="1"/>
    <col min="11067" max="11067" width="19.25" style="898" bestFit="1" customWidth="1"/>
    <col min="11068" max="11068" width="15.125" style="898" bestFit="1" customWidth="1"/>
    <col min="11069" max="11069" width="19.25" style="898" bestFit="1" customWidth="1"/>
    <col min="11070" max="11070" width="15.125" style="898" bestFit="1" customWidth="1"/>
    <col min="11071" max="11071" width="19.25" style="898" bestFit="1" customWidth="1"/>
    <col min="11072" max="11072" width="13" style="898" bestFit="1" customWidth="1"/>
    <col min="11073" max="11073" width="17.25" style="898" bestFit="1" customWidth="1"/>
    <col min="11074" max="11074" width="15.125" style="898" bestFit="1" customWidth="1"/>
    <col min="11075" max="11075" width="19.25" style="898" bestFit="1" customWidth="1"/>
    <col min="11076" max="11076" width="15.125" style="898" bestFit="1" customWidth="1"/>
    <col min="11077" max="11077" width="19.25" style="898" bestFit="1" customWidth="1"/>
    <col min="11078" max="11083" width="21.375" style="898" bestFit="1" customWidth="1"/>
    <col min="11084" max="11085" width="17.25" style="898" bestFit="1" customWidth="1"/>
    <col min="11086" max="11086" width="7.125" style="898" bestFit="1" customWidth="1"/>
    <col min="11087" max="11087" width="11" style="898" bestFit="1" customWidth="1"/>
    <col min="11088" max="11088" width="7.125" style="898" bestFit="1" customWidth="1"/>
    <col min="11089" max="11090" width="11" style="898" bestFit="1" customWidth="1"/>
    <col min="11091" max="11091" width="15.125" style="898" bestFit="1" customWidth="1"/>
    <col min="11092" max="11092" width="16.5" style="898" bestFit="1" customWidth="1"/>
    <col min="11093" max="11093" width="20.625" style="898" bestFit="1" customWidth="1"/>
    <col min="11094" max="11094" width="7.125" style="898" bestFit="1" customWidth="1"/>
    <col min="11095" max="11097" width="11" style="898" bestFit="1" customWidth="1"/>
    <col min="11098" max="11098" width="15.125" style="898" bestFit="1" customWidth="1"/>
    <col min="11099" max="11101" width="11" style="898" bestFit="1" customWidth="1"/>
    <col min="11102" max="11102" width="13" style="898" bestFit="1" customWidth="1"/>
    <col min="11103" max="11103" width="11" style="898" bestFit="1" customWidth="1"/>
    <col min="11104" max="11104" width="15.125" style="898" bestFit="1" customWidth="1"/>
    <col min="11105" max="11105" width="17.25" style="898" bestFit="1" customWidth="1"/>
    <col min="11106" max="11106" width="7.125" style="898" bestFit="1" customWidth="1"/>
    <col min="11107" max="11107" width="13" style="898" bestFit="1" customWidth="1"/>
    <col min="11108" max="11109" width="12.375" style="898" bestFit="1" customWidth="1"/>
    <col min="11110" max="11111" width="15.125" style="898" bestFit="1" customWidth="1"/>
    <col min="11112" max="11113" width="18.625" style="898" bestFit="1" customWidth="1"/>
    <col min="11114" max="11115" width="21.375" style="898" bestFit="1" customWidth="1"/>
    <col min="11116" max="11116" width="17.25" style="898" bestFit="1" customWidth="1"/>
    <col min="11117" max="11117" width="11" style="898" bestFit="1" customWidth="1"/>
    <col min="11118" max="11119" width="15.125" style="898" bestFit="1" customWidth="1"/>
    <col min="11120" max="11120" width="11" style="898" bestFit="1" customWidth="1"/>
    <col min="11121" max="11122" width="15.125" style="898" bestFit="1" customWidth="1"/>
    <col min="11123" max="11123" width="11.875" style="898" bestFit="1" customWidth="1"/>
    <col min="11124" max="11124" width="16.375" style="898" bestFit="1" customWidth="1"/>
    <col min="11125" max="11125" width="15.125" style="898" bestFit="1" customWidth="1"/>
    <col min="11126" max="11126" width="11" style="898" bestFit="1" customWidth="1"/>
    <col min="11127" max="11128" width="15.125" style="898" bestFit="1" customWidth="1"/>
    <col min="11129" max="11129" width="11" style="898" bestFit="1" customWidth="1"/>
    <col min="11130" max="11131" width="15.125" style="898" bestFit="1" customWidth="1"/>
    <col min="11132" max="11132" width="5.25" style="898" bestFit="1" customWidth="1"/>
    <col min="11133" max="11134" width="9" style="898"/>
    <col min="11135" max="11135" width="7.125" style="898" bestFit="1" customWidth="1"/>
    <col min="11136" max="11136" width="9" style="898"/>
    <col min="11137" max="11137" width="59.375" style="898" bestFit="1" customWidth="1"/>
    <col min="11138" max="11138" width="45.5" style="898" bestFit="1" customWidth="1"/>
    <col min="11139" max="11139" width="27.625" style="898" bestFit="1" customWidth="1"/>
    <col min="11140" max="11140" width="11" style="898" bestFit="1" customWidth="1"/>
    <col min="11141" max="11144" width="13" style="898" bestFit="1" customWidth="1"/>
    <col min="11145" max="11145" width="14.375" style="898" bestFit="1" customWidth="1"/>
    <col min="11146" max="11146" width="13" style="898" bestFit="1" customWidth="1"/>
    <col min="11147" max="11148" width="18.125" style="898" bestFit="1" customWidth="1"/>
    <col min="11149" max="11149" width="20.25" style="898" bestFit="1" customWidth="1"/>
    <col min="11150" max="11150" width="17.625" style="898" bestFit="1" customWidth="1"/>
    <col min="11151" max="11151" width="15.125" style="898" bestFit="1" customWidth="1"/>
    <col min="11152" max="11152" width="21.375" style="898" bestFit="1" customWidth="1"/>
    <col min="11153" max="11153" width="12.875" style="898" bestFit="1" customWidth="1"/>
    <col min="11154" max="11154" width="13" style="898" bestFit="1" customWidth="1"/>
    <col min="11155" max="11155" width="21.5" style="898" bestFit="1" customWidth="1"/>
    <col min="11156" max="11157" width="13.125" style="898" bestFit="1" customWidth="1"/>
    <col min="11158" max="11158" width="21.25" style="898" bestFit="1" customWidth="1"/>
    <col min="11159" max="11159" width="17.375" style="898" bestFit="1" customWidth="1"/>
    <col min="11160" max="11160" width="13.125" style="898" bestFit="1" customWidth="1"/>
    <col min="11161" max="11161" width="15.125" style="898" bestFit="1" customWidth="1"/>
    <col min="11162" max="11162" width="25.25" style="898" bestFit="1" customWidth="1"/>
    <col min="11163" max="11163" width="18.875" style="898" bestFit="1" customWidth="1"/>
    <col min="11164" max="11164" width="28" style="898" bestFit="1" customWidth="1"/>
    <col min="11165" max="11165" width="26.75" style="898" bestFit="1" customWidth="1"/>
    <col min="11166" max="11166" width="28" style="898" bestFit="1" customWidth="1"/>
    <col min="11167" max="11167" width="25.25" style="898" bestFit="1" customWidth="1"/>
    <col min="11168" max="11168" width="29.625" style="898" bestFit="1" customWidth="1"/>
    <col min="11169" max="11169" width="25.25" style="898" bestFit="1" customWidth="1"/>
    <col min="11170" max="11170" width="29.625" style="898" bestFit="1" customWidth="1"/>
    <col min="11171" max="11171" width="25.25" style="898" bestFit="1" customWidth="1"/>
    <col min="11172" max="11173" width="18.875" style="898" bestFit="1" customWidth="1"/>
    <col min="11174" max="11174" width="21" style="898" bestFit="1" customWidth="1"/>
    <col min="11175" max="11175" width="20.875" style="898" bestFit="1" customWidth="1"/>
    <col min="11176" max="11176" width="12.625" style="898" bestFit="1" customWidth="1"/>
    <col min="11177" max="11177" width="15.125" style="898" bestFit="1" customWidth="1"/>
    <col min="11178" max="11178" width="7.125" style="898" bestFit="1" customWidth="1"/>
    <col min="11179" max="11179" width="19.25" style="898" bestFit="1" customWidth="1"/>
    <col min="11180" max="11182" width="15.125" style="898" bestFit="1" customWidth="1"/>
    <col min="11183" max="11183" width="17.25" style="898" bestFit="1" customWidth="1"/>
    <col min="11184" max="11186" width="15.125" style="898" bestFit="1" customWidth="1"/>
    <col min="11187" max="11188" width="17.25" style="898" bestFit="1" customWidth="1"/>
    <col min="11189" max="11189" width="15.125" style="898" bestFit="1" customWidth="1"/>
    <col min="11190" max="11191" width="17.25" style="898" bestFit="1" customWidth="1"/>
    <col min="11192" max="11192" width="15.125" style="898" bestFit="1" customWidth="1"/>
    <col min="11193" max="11194" width="17.25" style="898" bestFit="1" customWidth="1"/>
    <col min="11195" max="11195" width="19.25" style="898" bestFit="1" customWidth="1"/>
    <col min="11196" max="11197" width="21.375" style="898" bestFit="1" customWidth="1"/>
    <col min="11198" max="11198" width="23.5" style="898" bestFit="1" customWidth="1"/>
    <col min="11199" max="11199" width="21.375" style="898" bestFit="1" customWidth="1"/>
    <col min="11200" max="11200" width="19.25" style="898" bestFit="1" customWidth="1"/>
    <col min="11201" max="11202" width="21.375" style="898" bestFit="1" customWidth="1"/>
    <col min="11203" max="11203" width="23.5" style="898" bestFit="1" customWidth="1"/>
    <col min="11204" max="11204" width="21.375" style="898" bestFit="1" customWidth="1"/>
    <col min="11205" max="11205" width="17.25" style="898" bestFit="1" customWidth="1"/>
    <col min="11206" max="11208" width="19.25" style="898" bestFit="1" customWidth="1"/>
    <col min="11209" max="11209" width="18.375" style="898" bestFit="1" customWidth="1"/>
    <col min="11210" max="11211" width="20.375" style="898" bestFit="1" customWidth="1"/>
    <col min="11212" max="11212" width="13" style="898" bestFit="1" customWidth="1"/>
    <col min="11213" max="11214" width="19.25" style="898" bestFit="1" customWidth="1"/>
    <col min="11215" max="11216" width="17.25" style="898" bestFit="1" customWidth="1"/>
    <col min="11217" max="11219" width="19.25" style="898" bestFit="1" customWidth="1"/>
    <col min="11220" max="11221" width="21.375" style="898" bestFit="1" customWidth="1"/>
    <col min="11222" max="11222" width="19.25" style="898" bestFit="1" customWidth="1"/>
    <col min="11223" max="11224" width="21.375" style="898" bestFit="1" customWidth="1"/>
    <col min="11225" max="11225" width="23.5" style="898" bestFit="1" customWidth="1"/>
    <col min="11226" max="11227" width="21.375" style="898" bestFit="1" customWidth="1"/>
    <col min="11228" max="11230" width="23.5" style="898" bestFit="1" customWidth="1"/>
    <col min="11231" max="11232" width="25.5" style="898" bestFit="1" customWidth="1"/>
    <col min="11233" max="11233" width="23.5" style="898" bestFit="1" customWidth="1"/>
    <col min="11234" max="11235" width="25.5" style="898" bestFit="1" customWidth="1"/>
    <col min="11236" max="11236" width="27.625" style="898" bestFit="1" customWidth="1"/>
    <col min="11237" max="11237" width="25.5" style="898" bestFit="1" customWidth="1"/>
    <col min="11238" max="11238" width="22.75" style="898" bestFit="1" customWidth="1"/>
    <col min="11239" max="11239" width="26.875" style="898" bestFit="1" customWidth="1"/>
    <col min="11240" max="11241" width="19.25" style="898" bestFit="1" customWidth="1"/>
    <col min="11242" max="11242" width="25.5" style="898" bestFit="1" customWidth="1"/>
    <col min="11243" max="11244" width="21.375" style="898" bestFit="1" customWidth="1"/>
    <col min="11245" max="11245" width="27.625" style="898" bestFit="1" customWidth="1"/>
    <col min="11246" max="11246" width="8.375" style="898" bestFit="1" customWidth="1"/>
    <col min="11247" max="11249" width="16.75" style="898" bestFit="1" customWidth="1"/>
    <col min="11250" max="11250" width="18.875" style="898" bestFit="1" customWidth="1"/>
    <col min="11251" max="11251" width="23.5" style="898" bestFit="1" customWidth="1"/>
    <col min="11252" max="11252" width="25.5" style="898" bestFit="1" customWidth="1"/>
    <col min="11253" max="11254" width="8.375" style="898" bestFit="1" customWidth="1"/>
    <col min="11255" max="11255" width="10.25" style="898" bestFit="1" customWidth="1"/>
    <col min="11256" max="11256" width="13.75" style="898" bestFit="1" customWidth="1"/>
    <col min="11257" max="11257" width="15.125" style="898" bestFit="1" customWidth="1"/>
    <col min="11258" max="11260" width="21.5" style="898" bestFit="1" customWidth="1"/>
    <col min="11261" max="11262" width="19.25" style="898" bestFit="1" customWidth="1"/>
    <col min="11263" max="11263" width="6.625" style="898" bestFit="1" customWidth="1"/>
    <col min="11264" max="11264" width="9" style="898"/>
    <col min="11265" max="11265" width="15.125" style="898" bestFit="1" customWidth="1"/>
    <col min="11266" max="11266" width="13" style="898" bestFit="1" customWidth="1"/>
    <col min="11267" max="11269" width="9" style="898"/>
    <col min="11270" max="11270" width="13" style="898" bestFit="1" customWidth="1"/>
    <col min="11271" max="11271" width="15" style="898" customWidth="1"/>
    <col min="11272" max="11272" width="13" style="898" bestFit="1" customWidth="1"/>
    <col min="11273" max="11273" width="9" style="898"/>
    <col min="11274" max="11276" width="12.375" style="898" bestFit="1" customWidth="1"/>
    <col min="11277" max="11277" width="11" style="898" bestFit="1" customWidth="1"/>
    <col min="11278" max="11278" width="20.375" style="898" bestFit="1" customWidth="1"/>
    <col min="11279" max="11280" width="27.75" style="898" bestFit="1" customWidth="1"/>
    <col min="11281" max="11282" width="19.375" style="898" bestFit="1" customWidth="1"/>
    <col min="11283" max="11283" width="17.25" style="898" bestFit="1" customWidth="1"/>
    <col min="11284" max="11284" width="19.375" style="898" bestFit="1" customWidth="1"/>
    <col min="11285" max="11286" width="9" style="898"/>
    <col min="11287" max="11287" width="17.375" style="898" bestFit="1" customWidth="1"/>
    <col min="11288" max="11288" width="9" style="898"/>
    <col min="11289" max="11289" width="17.375" style="898" bestFit="1" customWidth="1"/>
    <col min="11290" max="11291" width="9" style="898"/>
    <col min="11292" max="11293" width="11.125" style="898" bestFit="1" customWidth="1"/>
    <col min="11294" max="11294" width="5.25" style="898" bestFit="1" customWidth="1"/>
    <col min="11295" max="11295" width="9" style="898"/>
    <col min="11296" max="11296" width="14.25" style="898" bestFit="1" customWidth="1"/>
    <col min="11297" max="11297" width="17.875" style="898" bestFit="1" customWidth="1"/>
    <col min="11298" max="11298" width="5.25" style="898" bestFit="1" customWidth="1"/>
    <col min="11299" max="11299" width="9" style="898"/>
    <col min="11300" max="11300" width="11" style="898" bestFit="1" customWidth="1"/>
    <col min="11301" max="11301" width="8.375" style="898" bestFit="1" customWidth="1"/>
    <col min="11302" max="11302" width="9.625" style="898" bestFit="1" customWidth="1"/>
    <col min="11303" max="11303" width="15.125" style="898" bestFit="1" customWidth="1"/>
    <col min="11304" max="11304" width="11.125" style="898" bestFit="1" customWidth="1"/>
    <col min="11305" max="11305" width="9.5" style="898" bestFit="1" customWidth="1"/>
    <col min="11306" max="11306" width="11" style="898" bestFit="1" customWidth="1"/>
    <col min="11307" max="11315" width="15.125" style="898" bestFit="1" customWidth="1"/>
    <col min="11316" max="11316" width="7.125" style="898" bestFit="1" customWidth="1"/>
    <col min="11317" max="11317" width="11" style="898" bestFit="1" customWidth="1"/>
    <col min="11318" max="11318" width="15.125" style="898" bestFit="1" customWidth="1"/>
    <col min="11319" max="11319" width="19.25" style="898" bestFit="1" customWidth="1"/>
    <col min="11320" max="11320" width="15.125" style="898" bestFit="1" customWidth="1"/>
    <col min="11321" max="11321" width="19.25" style="898" bestFit="1" customWidth="1"/>
    <col min="11322" max="11322" width="15.125" style="898" bestFit="1" customWidth="1"/>
    <col min="11323" max="11323" width="19.25" style="898" bestFit="1" customWidth="1"/>
    <col min="11324" max="11324" width="15.125" style="898" bestFit="1" customWidth="1"/>
    <col min="11325" max="11325" width="19.25" style="898" bestFit="1" customWidth="1"/>
    <col min="11326" max="11326" width="15.125" style="898" bestFit="1" customWidth="1"/>
    <col min="11327" max="11327" width="19.25" style="898" bestFit="1" customWidth="1"/>
    <col min="11328" max="11328" width="13" style="898" bestFit="1" customWidth="1"/>
    <col min="11329" max="11329" width="17.25" style="898" bestFit="1" customWidth="1"/>
    <col min="11330" max="11330" width="15.125" style="898" bestFit="1" customWidth="1"/>
    <col min="11331" max="11331" width="19.25" style="898" bestFit="1" customWidth="1"/>
    <col min="11332" max="11332" width="15.125" style="898" bestFit="1" customWidth="1"/>
    <col min="11333" max="11333" width="19.25" style="898" bestFit="1" customWidth="1"/>
    <col min="11334" max="11339" width="21.375" style="898" bestFit="1" customWidth="1"/>
    <col min="11340" max="11341" width="17.25" style="898" bestFit="1" customWidth="1"/>
    <col min="11342" max="11342" width="7.125" style="898" bestFit="1" customWidth="1"/>
    <col min="11343" max="11343" width="11" style="898" bestFit="1" customWidth="1"/>
    <col min="11344" max="11344" width="7.125" style="898" bestFit="1" customWidth="1"/>
    <col min="11345" max="11346" width="11" style="898" bestFit="1" customWidth="1"/>
    <col min="11347" max="11347" width="15.125" style="898" bestFit="1" customWidth="1"/>
    <col min="11348" max="11348" width="16.5" style="898" bestFit="1" customWidth="1"/>
    <col min="11349" max="11349" width="20.625" style="898" bestFit="1" customWidth="1"/>
    <col min="11350" max="11350" width="7.125" style="898" bestFit="1" customWidth="1"/>
    <col min="11351" max="11353" width="11" style="898" bestFit="1" customWidth="1"/>
    <col min="11354" max="11354" width="15.125" style="898" bestFit="1" customWidth="1"/>
    <col min="11355" max="11357" width="11" style="898" bestFit="1" customWidth="1"/>
    <col min="11358" max="11358" width="13" style="898" bestFit="1" customWidth="1"/>
    <col min="11359" max="11359" width="11" style="898" bestFit="1" customWidth="1"/>
    <col min="11360" max="11360" width="15.125" style="898" bestFit="1" customWidth="1"/>
    <col min="11361" max="11361" width="17.25" style="898" bestFit="1" customWidth="1"/>
    <col min="11362" max="11362" width="7.125" style="898" bestFit="1" customWidth="1"/>
    <col min="11363" max="11363" width="13" style="898" bestFit="1" customWidth="1"/>
    <col min="11364" max="11365" width="12.375" style="898" bestFit="1" customWidth="1"/>
    <col min="11366" max="11367" width="15.125" style="898" bestFit="1" customWidth="1"/>
    <col min="11368" max="11369" width="18.625" style="898" bestFit="1" customWidth="1"/>
    <col min="11370" max="11371" width="21.375" style="898" bestFit="1" customWidth="1"/>
    <col min="11372" max="11372" width="17.25" style="898" bestFit="1" customWidth="1"/>
    <col min="11373" max="11373" width="11" style="898" bestFit="1" customWidth="1"/>
    <col min="11374" max="11375" width="15.125" style="898" bestFit="1" customWidth="1"/>
    <col min="11376" max="11376" width="11" style="898" bestFit="1" customWidth="1"/>
    <col min="11377" max="11378" width="15.125" style="898" bestFit="1" customWidth="1"/>
    <col min="11379" max="11379" width="11.875" style="898" bestFit="1" customWidth="1"/>
    <col min="11380" max="11380" width="16.375" style="898" bestFit="1" customWidth="1"/>
    <col min="11381" max="11381" width="15.125" style="898" bestFit="1" customWidth="1"/>
    <col min="11382" max="11382" width="11" style="898" bestFit="1" customWidth="1"/>
    <col min="11383" max="11384" width="15.125" style="898" bestFit="1" customWidth="1"/>
    <col min="11385" max="11385" width="11" style="898" bestFit="1" customWidth="1"/>
    <col min="11386" max="11387" width="15.125" style="898" bestFit="1" customWidth="1"/>
    <col min="11388" max="11388" width="5.25" style="898" bestFit="1" customWidth="1"/>
    <col min="11389" max="11390" width="9" style="898"/>
    <col min="11391" max="11391" width="7.125" style="898" bestFit="1" customWidth="1"/>
    <col min="11392" max="11392" width="9" style="898"/>
    <col min="11393" max="11393" width="59.375" style="898" bestFit="1" customWidth="1"/>
    <col min="11394" max="11394" width="45.5" style="898" bestFit="1" customWidth="1"/>
    <col min="11395" max="11395" width="27.625" style="898" bestFit="1" customWidth="1"/>
    <col min="11396" max="11396" width="11" style="898" bestFit="1" customWidth="1"/>
    <col min="11397" max="11400" width="13" style="898" bestFit="1" customWidth="1"/>
    <col min="11401" max="11401" width="14.375" style="898" bestFit="1" customWidth="1"/>
    <col min="11402" max="11402" width="13" style="898" bestFit="1" customWidth="1"/>
    <col min="11403" max="11404" width="18.125" style="898" bestFit="1" customWidth="1"/>
    <col min="11405" max="11405" width="20.25" style="898" bestFit="1" customWidth="1"/>
    <col min="11406" max="11406" width="17.625" style="898" bestFit="1" customWidth="1"/>
    <col min="11407" max="11407" width="15.125" style="898" bestFit="1" customWidth="1"/>
    <col min="11408" max="11408" width="21.375" style="898" bestFit="1" customWidth="1"/>
    <col min="11409" max="11409" width="12.875" style="898" bestFit="1" customWidth="1"/>
    <col min="11410" max="11410" width="13" style="898" bestFit="1" customWidth="1"/>
    <col min="11411" max="11411" width="21.5" style="898" bestFit="1" customWidth="1"/>
    <col min="11412" max="11413" width="13.125" style="898" bestFit="1" customWidth="1"/>
    <col min="11414" max="11414" width="21.25" style="898" bestFit="1" customWidth="1"/>
    <col min="11415" max="11415" width="17.375" style="898" bestFit="1" customWidth="1"/>
    <col min="11416" max="11416" width="13.125" style="898" bestFit="1" customWidth="1"/>
    <col min="11417" max="11417" width="15.125" style="898" bestFit="1" customWidth="1"/>
    <col min="11418" max="11418" width="25.25" style="898" bestFit="1" customWidth="1"/>
    <col min="11419" max="11419" width="18.875" style="898" bestFit="1" customWidth="1"/>
    <col min="11420" max="11420" width="28" style="898" bestFit="1" customWidth="1"/>
    <col min="11421" max="11421" width="26.75" style="898" bestFit="1" customWidth="1"/>
    <col min="11422" max="11422" width="28" style="898" bestFit="1" customWidth="1"/>
    <col min="11423" max="11423" width="25.25" style="898" bestFit="1" customWidth="1"/>
    <col min="11424" max="11424" width="29.625" style="898" bestFit="1" customWidth="1"/>
    <col min="11425" max="11425" width="25.25" style="898" bestFit="1" customWidth="1"/>
    <col min="11426" max="11426" width="29.625" style="898" bestFit="1" customWidth="1"/>
    <col min="11427" max="11427" width="25.25" style="898" bestFit="1" customWidth="1"/>
    <col min="11428" max="11429" width="18.875" style="898" bestFit="1" customWidth="1"/>
    <col min="11430" max="11430" width="21" style="898" bestFit="1" customWidth="1"/>
    <col min="11431" max="11431" width="20.875" style="898" bestFit="1" customWidth="1"/>
    <col min="11432" max="11432" width="12.625" style="898" bestFit="1" customWidth="1"/>
    <col min="11433" max="11433" width="15.125" style="898" bestFit="1" customWidth="1"/>
    <col min="11434" max="11434" width="7.125" style="898" bestFit="1" customWidth="1"/>
    <col min="11435" max="11435" width="19.25" style="898" bestFit="1" customWidth="1"/>
    <col min="11436" max="11438" width="15.125" style="898" bestFit="1" customWidth="1"/>
    <col min="11439" max="11439" width="17.25" style="898" bestFit="1" customWidth="1"/>
    <col min="11440" max="11442" width="15.125" style="898" bestFit="1" customWidth="1"/>
    <col min="11443" max="11444" width="17.25" style="898" bestFit="1" customWidth="1"/>
    <col min="11445" max="11445" width="15.125" style="898" bestFit="1" customWidth="1"/>
    <col min="11446" max="11447" width="17.25" style="898" bestFit="1" customWidth="1"/>
    <col min="11448" max="11448" width="15.125" style="898" bestFit="1" customWidth="1"/>
    <col min="11449" max="11450" width="17.25" style="898" bestFit="1" customWidth="1"/>
    <col min="11451" max="11451" width="19.25" style="898" bestFit="1" customWidth="1"/>
    <col min="11452" max="11453" width="21.375" style="898" bestFit="1" customWidth="1"/>
    <col min="11454" max="11454" width="23.5" style="898" bestFit="1" customWidth="1"/>
    <col min="11455" max="11455" width="21.375" style="898" bestFit="1" customWidth="1"/>
    <col min="11456" max="11456" width="19.25" style="898" bestFit="1" customWidth="1"/>
    <col min="11457" max="11458" width="21.375" style="898" bestFit="1" customWidth="1"/>
    <col min="11459" max="11459" width="23.5" style="898" bestFit="1" customWidth="1"/>
    <col min="11460" max="11460" width="21.375" style="898" bestFit="1" customWidth="1"/>
    <col min="11461" max="11461" width="17.25" style="898" bestFit="1" customWidth="1"/>
    <col min="11462" max="11464" width="19.25" style="898" bestFit="1" customWidth="1"/>
    <col min="11465" max="11465" width="18.375" style="898" bestFit="1" customWidth="1"/>
    <col min="11466" max="11467" width="20.375" style="898" bestFit="1" customWidth="1"/>
    <col min="11468" max="11468" width="13" style="898" bestFit="1" customWidth="1"/>
    <col min="11469" max="11470" width="19.25" style="898" bestFit="1" customWidth="1"/>
    <col min="11471" max="11472" width="17.25" style="898" bestFit="1" customWidth="1"/>
    <col min="11473" max="11475" width="19.25" style="898" bestFit="1" customWidth="1"/>
    <col min="11476" max="11477" width="21.375" style="898" bestFit="1" customWidth="1"/>
    <col min="11478" max="11478" width="19.25" style="898" bestFit="1" customWidth="1"/>
    <col min="11479" max="11480" width="21.375" style="898" bestFit="1" customWidth="1"/>
    <col min="11481" max="11481" width="23.5" style="898" bestFit="1" customWidth="1"/>
    <col min="11482" max="11483" width="21.375" style="898" bestFit="1" customWidth="1"/>
    <col min="11484" max="11486" width="23.5" style="898" bestFit="1" customWidth="1"/>
    <col min="11487" max="11488" width="25.5" style="898" bestFit="1" customWidth="1"/>
    <col min="11489" max="11489" width="23.5" style="898" bestFit="1" customWidth="1"/>
    <col min="11490" max="11491" width="25.5" style="898" bestFit="1" customWidth="1"/>
    <col min="11492" max="11492" width="27.625" style="898" bestFit="1" customWidth="1"/>
    <col min="11493" max="11493" width="25.5" style="898" bestFit="1" customWidth="1"/>
    <col min="11494" max="11494" width="22.75" style="898" bestFit="1" customWidth="1"/>
    <col min="11495" max="11495" width="26.875" style="898" bestFit="1" customWidth="1"/>
    <col min="11496" max="11497" width="19.25" style="898" bestFit="1" customWidth="1"/>
    <col min="11498" max="11498" width="25.5" style="898" bestFit="1" customWidth="1"/>
    <col min="11499" max="11500" width="21.375" style="898" bestFit="1" customWidth="1"/>
    <col min="11501" max="11501" width="27.625" style="898" bestFit="1" customWidth="1"/>
    <col min="11502" max="11502" width="8.375" style="898" bestFit="1" customWidth="1"/>
    <col min="11503" max="11505" width="16.75" style="898" bestFit="1" customWidth="1"/>
    <col min="11506" max="11506" width="18.875" style="898" bestFit="1" customWidth="1"/>
    <col min="11507" max="11507" width="23.5" style="898" bestFit="1" customWidth="1"/>
    <col min="11508" max="11508" width="25.5" style="898" bestFit="1" customWidth="1"/>
    <col min="11509" max="11510" width="8.375" style="898" bestFit="1" customWidth="1"/>
    <col min="11511" max="11511" width="10.25" style="898" bestFit="1" customWidth="1"/>
    <col min="11512" max="11512" width="13.75" style="898" bestFit="1" customWidth="1"/>
    <col min="11513" max="11513" width="15.125" style="898" bestFit="1" customWidth="1"/>
    <col min="11514" max="11516" width="21.5" style="898" bestFit="1" customWidth="1"/>
    <col min="11517" max="11518" width="19.25" style="898" bestFit="1" customWidth="1"/>
    <col min="11519" max="11519" width="6.625" style="898" bestFit="1" customWidth="1"/>
    <col min="11520" max="11520" width="9" style="898"/>
    <col min="11521" max="11521" width="15.125" style="898" bestFit="1" customWidth="1"/>
    <col min="11522" max="11522" width="13" style="898" bestFit="1" customWidth="1"/>
    <col min="11523" max="11525" width="9" style="898"/>
    <col min="11526" max="11526" width="13" style="898" bestFit="1" customWidth="1"/>
    <col min="11527" max="11527" width="15" style="898" customWidth="1"/>
    <col min="11528" max="11528" width="13" style="898" bestFit="1" customWidth="1"/>
    <col min="11529" max="11529" width="9" style="898"/>
    <col min="11530" max="11532" width="12.375" style="898" bestFit="1" customWidth="1"/>
    <col min="11533" max="11533" width="11" style="898" bestFit="1" customWidth="1"/>
    <col min="11534" max="11534" width="20.375" style="898" bestFit="1" customWidth="1"/>
    <col min="11535" max="11536" width="27.75" style="898" bestFit="1" customWidth="1"/>
    <col min="11537" max="11538" width="19.375" style="898" bestFit="1" customWidth="1"/>
    <col min="11539" max="11539" width="17.25" style="898" bestFit="1" customWidth="1"/>
    <col min="11540" max="11540" width="19.375" style="898" bestFit="1" customWidth="1"/>
    <col min="11541" max="11542" width="9" style="898"/>
    <col min="11543" max="11543" width="17.375" style="898" bestFit="1" customWidth="1"/>
    <col min="11544" max="11544" width="9" style="898"/>
    <col min="11545" max="11545" width="17.375" style="898" bestFit="1" customWidth="1"/>
    <col min="11546" max="11547" width="9" style="898"/>
    <col min="11548" max="11549" width="11.125" style="898" bestFit="1" customWidth="1"/>
    <col min="11550" max="11550" width="5.25" style="898" bestFit="1" customWidth="1"/>
    <col min="11551" max="11551" width="9" style="898"/>
    <col min="11552" max="11552" width="14.25" style="898" bestFit="1" customWidth="1"/>
    <col min="11553" max="11553" width="17.875" style="898" bestFit="1" customWidth="1"/>
    <col min="11554" max="11554" width="5.25" style="898" bestFit="1" customWidth="1"/>
    <col min="11555" max="11555" width="9" style="898"/>
    <col min="11556" max="11556" width="11" style="898" bestFit="1" customWidth="1"/>
    <col min="11557" max="11557" width="8.375" style="898" bestFit="1" customWidth="1"/>
    <col min="11558" max="11558" width="9.625" style="898" bestFit="1" customWidth="1"/>
    <col min="11559" max="11559" width="15.125" style="898" bestFit="1" customWidth="1"/>
    <col min="11560" max="11560" width="11.125" style="898" bestFit="1" customWidth="1"/>
    <col min="11561" max="11561" width="9.5" style="898" bestFit="1" customWidth="1"/>
    <col min="11562" max="11562" width="11" style="898" bestFit="1" customWidth="1"/>
    <col min="11563" max="11571" width="15.125" style="898" bestFit="1" customWidth="1"/>
    <col min="11572" max="11572" width="7.125" style="898" bestFit="1" customWidth="1"/>
    <col min="11573" max="11573" width="11" style="898" bestFit="1" customWidth="1"/>
    <col min="11574" max="11574" width="15.125" style="898" bestFit="1" customWidth="1"/>
    <col min="11575" max="11575" width="19.25" style="898" bestFit="1" customWidth="1"/>
    <col min="11576" max="11576" width="15.125" style="898" bestFit="1" customWidth="1"/>
    <col min="11577" max="11577" width="19.25" style="898" bestFit="1" customWidth="1"/>
    <col min="11578" max="11578" width="15.125" style="898" bestFit="1" customWidth="1"/>
    <col min="11579" max="11579" width="19.25" style="898" bestFit="1" customWidth="1"/>
    <col min="11580" max="11580" width="15.125" style="898" bestFit="1" customWidth="1"/>
    <col min="11581" max="11581" width="19.25" style="898" bestFit="1" customWidth="1"/>
    <col min="11582" max="11582" width="15.125" style="898" bestFit="1" customWidth="1"/>
    <col min="11583" max="11583" width="19.25" style="898" bestFit="1" customWidth="1"/>
    <col min="11584" max="11584" width="13" style="898" bestFit="1" customWidth="1"/>
    <col min="11585" max="11585" width="17.25" style="898" bestFit="1" customWidth="1"/>
    <col min="11586" max="11586" width="15.125" style="898" bestFit="1" customWidth="1"/>
    <col min="11587" max="11587" width="19.25" style="898" bestFit="1" customWidth="1"/>
    <col min="11588" max="11588" width="15.125" style="898" bestFit="1" customWidth="1"/>
    <col min="11589" max="11589" width="19.25" style="898" bestFit="1" customWidth="1"/>
    <col min="11590" max="11595" width="21.375" style="898" bestFit="1" customWidth="1"/>
    <col min="11596" max="11597" width="17.25" style="898" bestFit="1" customWidth="1"/>
    <col min="11598" max="11598" width="7.125" style="898" bestFit="1" customWidth="1"/>
    <col min="11599" max="11599" width="11" style="898" bestFit="1" customWidth="1"/>
    <col min="11600" max="11600" width="7.125" style="898" bestFit="1" customWidth="1"/>
    <col min="11601" max="11602" width="11" style="898" bestFit="1" customWidth="1"/>
    <col min="11603" max="11603" width="15.125" style="898" bestFit="1" customWidth="1"/>
    <col min="11604" max="11604" width="16.5" style="898" bestFit="1" customWidth="1"/>
    <col min="11605" max="11605" width="20.625" style="898" bestFit="1" customWidth="1"/>
    <col min="11606" max="11606" width="7.125" style="898" bestFit="1" customWidth="1"/>
    <col min="11607" max="11609" width="11" style="898" bestFit="1" customWidth="1"/>
    <col min="11610" max="11610" width="15.125" style="898" bestFit="1" customWidth="1"/>
    <col min="11611" max="11613" width="11" style="898" bestFit="1" customWidth="1"/>
    <col min="11614" max="11614" width="13" style="898" bestFit="1" customWidth="1"/>
    <col min="11615" max="11615" width="11" style="898" bestFit="1" customWidth="1"/>
    <col min="11616" max="11616" width="15.125" style="898" bestFit="1" customWidth="1"/>
    <col min="11617" max="11617" width="17.25" style="898" bestFit="1" customWidth="1"/>
    <col min="11618" max="11618" width="7.125" style="898" bestFit="1" customWidth="1"/>
    <col min="11619" max="11619" width="13" style="898" bestFit="1" customWidth="1"/>
    <col min="11620" max="11621" width="12.375" style="898" bestFit="1" customWidth="1"/>
    <col min="11622" max="11623" width="15.125" style="898" bestFit="1" customWidth="1"/>
    <col min="11624" max="11625" width="18.625" style="898" bestFit="1" customWidth="1"/>
    <col min="11626" max="11627" width="21.375" style="898" bestFit="1" customWidth="1"/>
    <col min="11628" max="11628" width="17.25" style="898" bestFit="1" customWidth="1"/>
    <col min="11629" max="11629" width="11" style="898" bestFit="1" customWidth="1"/>
    <col min="11630" max="11631" width="15.125" style="898" bestFit="1" customWidth="1"/>
    <col min="11632" max="11632" width="11" style="898" bestFit="1" customWidth="1"/>
    <col min="11633" max="11634" width="15.125" style="898" bestFit="1" customWidth="1"/>
    <col min="11635" max="11635" width="11.875" style="898" bestFit="1" customWidth="1"/>
    <col min="11636" max="11636" width="16.375" style="898" bestFit="1" customWidth="1"/>
    <col min="11637" max="11637" width="15.125" style="898" bestFit="1" customWidth="1"/>
    <col min="11638" max="11638" width="11" style="898" bestFit="1" customWidth="1"/>
    <col min="11639" max="11640" width="15.125" style="898" bestFit="1" customWidth="1"/>
    <col min="11641" max="11641" width="11" style="898" bestFit="1" customWidth="1"/>
    <col min="11642" max="11643" width="15.125" style="898" bestFit="1" customWidth="1"/>
    <col min="11644" max="11644" width="5.25" style="898" bestFit="1" customWidth="1"/>
    <col min="11645" max="11646" width="9" style="898"/>
    <col min="11647" max="11647" width="7.125" style="898" bestFit="1" customWidth="1"/>
    <col min="11648" max="11648" width="9" style="898"/>
    <col min="11649" max="11649" width="59.375" style="898" bestFit="1" customWidth="1"/>
    <col min="11650" max="11650" width="45.5" style="898" bestFit="1" customWidth="1"/>
    <col min="11651" max="11651" width="27.625" style="898" bestFit="1" customWidth="1"/>
    <col min="11652" max="11652" width="11" style="898" bestFit="1" customWidth="1"/>
    <col min="11653" max="11656" width="13" style="898" bestFit="1" customWidth="1"/>
    <col min="11657" max="11657" width="14.375" style="898" bestFit="1" customWidth="1"/>
    <col min="11658" max="11658" width="13" style="898" bestFit="1" customWidth="1"/>
    <col min="11659" max="11660" width="18.125" style="898" bestFit="1" customWidth="1"/>
    <col min="11661" max="11661" width="20.25" style="898" bestFit="1" customWidth="1"/>
    <col min="11662" max="11662" width="17.625" style="898" bestFit="1" customWidth="1"/>
    <col min="11663" max="11663" width="15.125" style="898" bestFit="1" customWidth="1"/>
    <col min="11664" max="11664" width="21.375" style="898" bestFit="1" customWidth="1"/>
    <col min="11665" max="11665" width="12.875" style="898" bestFit="1" customWidth="1"/>
    <col min="11666" max="11666" width="13" style="898" bestFit="1" customWidth="1"/>
    <col min="11667" max="11667" width="21.5" style="898" bestFit="1" customWidth="1"/>
    <col min="11668" max="11669" width="13.125" style="898" bestFit="1" customWidth="1"/>
    <col min="11670" max="11670" width="21.25" style="898" bestFit="1" customWidth="1"/>
    <col min="11671" max="11671" width="17.375" style="898" bestFit="1" customWidth="1"/>
    <col min="11672" max="11672" width="13.125" style="898" bestFit="1" customWidth="1"/>
    <col min="11673" max="11673" width="15.125" style="898" bestFit="1" customWidth="1"/>
    <col min="11674" max="11674" width="25.25" style="898" bestFit="1" customWidth="1"/>
    <col min="11675" max="11675" width="18.875" style="898" bestFit="1" customWidth="1"/>
    <col min="11676" max="11676" width="28" style="898" bestFit="1" customWidth="1"/>
    <col min="11677" max="11677" width="26.75" style="898" bestFit="1" customWidth="1"/>
    <col min="11678" max="11678" width="28" style="898" bestFit="1" customWidth="1"/>
    <col min="11679" max="11679" width="25.25" style="898" bestFit="1" customWidth="1"/>
    <col min="11680" max="11680" width="29.625" style="898" bestFit="1" customWidth="1"/>
    <col min="11681" max="11681" width="25.25" style="898" bestFit="1" customWidth="1"/>
    <col min="11682" max="11682" width="29.625" style="898" bestFit="1" customWidth="1"/>
    <col min="11683" max="11683" width="25.25" style="898" bestFit="1" customWidth="1"/>
    <col min="11684" max="11685" width="18.875" style="898" bestFit="1" customWidth="1"/>
    <col min="11686" max="11686" width="21" style="898" bestFit="1" customWidth="1"/>
    <col min="11687" max="11687" width="20.875" style="898" bestFit="1" customWidth="1"/>
    <col min="11688" max="11688" width="12.625" style="898" bestFit="1" customWidth="1"/>
    <col min="11689" max="11689" width="15.125" style="898" bestFit="1" customWidth="1"/>
    <col min="11690" max="11690" width="7.125" style="898" bestFit="1" customWidth="1"/>
    <col min="11691" max="11691" width="19.25" style="898" bestFit="1" customWidth="1"/>
    <col min="11692" max="11694" width="15.125" style="898" bestFit="1" customWidth="1"/>
    <col min="11695" max="11695" width="17.25" style="898" bestFit="1" customWidth="1"/>
    <col min="11696" max="11698" width="15.125" style="898" bestFit="1" customWidth="1"/>
    <col min="11699" max="11700" width="17.25" style="898" bestFit="1" customWidth="1"/>
    <col min="11701" max="11701" width="15.125" style="898" bestFit="1" customWidth="1"/>
    <col min="11702" max="11703" width="17.25" style="898" bestFit="1" customWidth="1"/>
    <col min="11704" max="11704" width="15.125" style="898" bestFit="1" customWidth="1"/>
    <col min="11705" max="11706" width="17.25" style="898" bestFit="1" customWidth="1"/>
    <col min="11707" max="11707" width="19.25" style="898" bestFit="1" customWidth="1"/>
    <col min="11708" max="11709" width="21.375" style="898" bestFit="1" customWidth="1"/>
    <col min="11710" max="11710" width="23.5" style="898" bestFit="1" customWidth="1"/>
    <col min="11711" max="11711" width="21.375" style="898" bestFit="1" customWidth="1"/>
    <col min="11712" max="11712" width="19.25" style="898" bestFit="1" customWidth="1"/>
    <col min="11713" max="11714" width="21.375" style="898" bestFit="1" customWidth="1"/>
    <col min="11715" max="11715" width="23.5" style="898" bestFit="1" customWidth="1"/>
    <col min="11716" max="11716" width="21.375" style="898" bestFit="1" customWidth="1"/>
    <col min="11717" max="11717" width="17.25" style="898" bestFit="1" customWidth="1"/>
    <col min="11718" max="11720" width="19.25" style="898" bestFit="1" customWidth="1"/>
    <col min="11721" max="11721" width="18.375" style="898" bestFit="1" customWidth="1"/>
    <col min="11722" max="11723" width="20.375" style="898" bestFit="1" customWidth="1"/>
    <col min="11724" max="11724" width="13" style="898" bestFit="1" customWidth="1"/>
    <col min="11725" max="11726" width="19.25" style="898" bestFit="1" customWidth="1"/>
    <col min="11727" max="11728" width="17.25" style="898" bestFit="1" customWidth="1"/>
    <col min="11729" max="11731" width="19.25" style="898" bestFit="1" customWidth="1"/>
    <col min="11732" max="11733" width="21.375" style="898" bestFit="1" customWidth="1"/>
    <col min="11734" max="11734" width="19.25" style="898" bestFit="1" customWidth="1"/>
    <col min="11735" max="11736" width="21.375" style="898" bestFit="1" customWidth="1"/>
    <col min="11737" max="11737" width="23.5" style="898" bestFit="1" customWidth="1"/>
    <col min="11738" max="11739" width="21.375" style="898" bestFit="1" customWidth="1"/>
    <col min="11740" max="11742" width="23.5" style="898" bestFit="1" customWidth="1"/>
    <col min="11743" max="11744" width="25.5" style="898" bestFit="1" customWidth="1"/>
    <col min="11745" max="11745" width="23.5" style="898" bestFit="1" customWidth="1"/>
    <col min="11746" max="11747" width="25.5" style="898" bestFit="1" customWidth="1"/>
    <col min="11748" max="11748" width="27.625" style="898" bestFit="1" customWidth="1"/>
    <col min="11749" max="11749" width="25.5" style="898" bestFit="1" customWidth="1"/>
    <col min="11750" max="11750" width="22.75" style="898" bestFit="1" customWidth="1"/>
    <col min="11751" max="11751" width="26.875" style="898" bestFit="1" customWidth="1"/>
    <col min="11752" max="11753" width="19.25" style="898" bestFit="1" customWidth="1"/>
    <col min="11754" max="11754" width="25.5" style="898" bestFit="1" customWidth="1"/>
    <col min="11755" max="11756" width="21.375" style="898" bestFit="1" customWidth="1"/>
    <col min="11757" max="11757" width="27.625" style="898" bestFit="1" customWidth="1"/>
    <col min="11758" max="11758" width="8.375" style="898" bestFit="1" customWidth="1"/>
    <col min="11759" max="11761" width="16.75" style="898" bestFit="1" customWidth="1"/>
    <col min="11762" max="11762" width="18.875" style="898" bestFit="1" customWidth="1"/>
    <col min="11763" max="11763" width="23.5" style="898" bestFit="1" customWidth="1"/>
    <col min="11764" max="11764" width="25.5" style="898" bestFit="1" customWidth="1"/>
    <col min="11765" max="11766" width="8.375" style="898" bestFit="1" customWidth="1"/>
    <col min="11767" max="11767" width="10.25" style="898" bestFit="1" customWidth="1"/>
    <col min="11768" max="11768" width="13.75" style="898" bestFit="1" customWidth="1"/>
    <col min="11769" max="11769" width="15.125" style="898" bestFit="1" customWidth="1"/>
    <col min="11770" max="11772" width="21.5" style="898" bestFit="1" customWidth="1"/>
    <col min="11773" max="11774" width="19.25" style="898" bestFit="1" customWidth="1"/>
    <col min="11775" max="11775" width="6.625" style="898" bestFit="1" customWidth="1"/>
    <col min="11776" max="11776" width="9" style="898"/>
    <col min="11777" max="11777" width="15.125" style="898" bestFit="1" customWidth="1"/>
    <col min="11778" max="11778" width="13" style="898" bestFit="1" customWidth="1"/>
    <col min="11779" max="11781" width="9" style="898"/>
    <col min="11782" max="11782" width="13" style="898" bestFit="1" customWidth="1"/>
    <col min="11783" max="11783" width="15" style="898" customWidth="1"/>
    <col min="11784" max="11784" width="13" style="898" bestFit="1" customWidth="1"/>
    <col min="11785" max="11785" width="9" style="898"/>
    <col min="11786" max="11788" width="12.375" style="898" bestFit="1" customWidth="1"/>
    <col min="11789" max="11789" width="11" style="898" bestFit="1" customWidth="1"/>
    <col min="11790" max="11790" width="20.375" style="898" bestFit="1" customWidth="1"/>
    <col min="11791" max="11792" width="27.75" style="898" bestFit="1" customWidth="1"/>
    <col min="11793" max="11794" width="19.375" style="898" bestFit="1" customWidth="1"/>
    <col min="11795" max="11795" width="17.25" style="898" bestFit="1" customWidth="1"/>
    <col min="11796" max="11796" width="19.375" style="898" bestFit="1" customWidth="1"/>
    <col min="11797" max="11798" width="9" style="898"/>
    <col min="11799" max="11799" width="17.375" style="898" bestFit="1" customWidth="1"/>
    <col min="11800" max="11800" width="9" style="898"/>
    <col min="11801" max="11801" width="17.375" style="898" bestFit="1" customWidth="1"/>
    <col min="11802" max="11803" width="9" style="898"/>
    <col min="11804" max="11805" width="11.125" style="898" bestFit="1" customWidth="1"/>
    <col min="11806" max="11806" width="5.25" style="898" bestFit="1" customWidth="1"/>
    <col min="11807" max="11807" width="9" style="898"/>
    <col min="11808" max="11808" width="14.25" style="898" bestFit="1" customWidth="1"/>
    <col min="11809" max="11809" width="17.875" style="898" bestFit="1" customWidth="1"/>
    <col min="11810" max="11810" width="5.25" style="898" bestFit="1" customWidth="1"/>
    <col min="11811" max="11811" width="9" style="898"/>
    <col min="11812" max="11812" width="11" style="898" bestFit="1" customWidth="1"/>
    <col min="11813" max="11813" width="8.375" style="898" bestFit="1" customWidth="1"/>
    <col min="11814" max="11814" width="9.625" style="898" bestFit="1" customWidth="1"/>
    <col min="11815" max="11815" width="15.125" style="898" bestFit="1" customWidth="1"/>
    <col min="11816" max="11816" width="11.125" style="898" bestFit="1" customWidth="1"/>
    <col min="11817" max="11817" width="9.5" style="898" bestFit="1" customWidth="1"/>
    <col min="11818" max="11818" width="11" style="898" bestFit="1" customWidth="1"/>
    <col min="11819" max="11827" width="15.125" style="898" bestFit="1" customWidth="1"/>
    <col min="11828" max="11828" width="7.125" style="898" bestFit="1" customWidth="1"/>
    <col min="11829" max="11829" width="11" style="898" bestFit="1" customWidth="1"/>
    <col min="11830" max="11830" width="15.125" style="898" bestFit="1" customWidth="1"/>
    <col min="11831" max="11831" width="19.25" style="898" bestFit="1" customWidth="1"/>
    <col min="11832" max="11832" width="15.125" style="898" bestFit="1" customWidth="1"/>
    <col min="11833" max="11833" width="19.25" style="898" bestFit="1" customWidth="1"/>
    <col min="11834" max="11834" width="15.125" style="898" bestFit="1" customWidth="1"/>
    <col min="11835" max="11835" width="19.25" style="898" bestFit="1" customWidth="1"/>
    <col min="11836" max="11836" width="15.125" style="898" bestFit="1" customWidth="1"/>
    <col min="11837" max="11837" width="19.25" style="898" bestFit="1" customWidth="1"/>
    <col min="11838" max="11838" width="15.125" style="898" bestFit="1" customWidth="1"/>
    <col min="11839" max="11839" width="19.25" style="898" bestFit="1" customWidth="1"/>
    <col min="11840" max="11840" width="13" style="898" bestFit="1" customWidth="1"/>
    <col min="11841" max="11841" width="17.25" style="898" bestFit="1" customWidth="1"/>
    <col min="11842" max="11842" width="15.125" style="898" bestFit="1" customWidth="1"/>
    <col min="11843" max="11843" width="19.25" style="898" bestFit="1" customWidth="1"/>
    <col min="11844" max="11844" width="15.125" style="898" bestFit="1" customWidth="1"/>
    <col min="11845" max="11845" width="19.25" style="898" bestFit="1" customWidth="1"/>
    <col min="11846" max="11851" width="21.375" style="898" bestFit="1" customWidth="1"/>
    <col min="11852" max="11853" width="17.25" style="898" bestFit="1" customWidth="1"/>
    <col min="11854" max="11854" width="7.125" style="898" bestFit="1" customWidth="1"/>
    <col min="11855" max="11855" width="11" style="898" bestFit="1" customWidth="1"/>
    <col min="11856" max="11856" width="7.125" style="898" bestFit="1" customWidth="1"/>
    <col min="11857" max="11858" width="11" style="898" bestFit="1" customWidth="1"/>
    <col min="11859" max="11859" width="15.125" style="898" bestFit="1" customWidth="1"/>
    <col min="11860" max="11860" width="16.5" style="898" bestFit="1" customWidth="1"/>
    <col min="11861" max="11861" width="20.625" style="898" bestFit="1" customWidth="1"/>
    <col min="11862" max="11862" width="7.125" style="898" bestFit="1" customWidth="1"/>
    <col min="11863" max="11865" width="11" style="898" bestFit="1" customWidth="1"/>
    <col min="11866" max="11866" width="15.125" style="898" bestFit="1" customWidth="1"/>
    <col min="11867" max="11869" width="11" style="898" bestFit="1" customWidth="1"/>
    <col min="11870" max="11870" width="13" style="898" bestFit="1" customWidth="1"/>
    <col min="11871" max="11871" width="11" style="898" bestFit="1" customWidth="1"/>
    <col min="11872" max="11872" width="15.125" style="898" bestFit="1" customWidth="1"/>
    <col min="11873" max="11873" width="17.25" style="898" bestFit="1" customWidth="1"/>
    <col min="11874" max="11874" width="7.125" style="898" bestFit="1" customWidth="1"/>
    <col min="11875" max="11875" width="13" style="898" bestFit="1" customWidth="1"/>
    <col min="11876" max="11877" width="12.375" style="898" bestFit="1" customWidth="1"/>
    <col min="11878" max="11879" width="15.125" style="898" bestFit="1" customWidth="1"/>
    <col min="11880" max="11881" width="18.625" style="898" bestFit="1" customWidth="1"/>
    <col min="11882" max="11883" width="21.375" style="898" bestFit="1" customWidth="1"/>
    <col min="11884" max="11884" width="17.25" style="898" bestFit="1" customWidth="1"/>
    <col min="11885" max="11885" width="11" style="898" bestFit="1" customWidth="1"/>
    <col min="11886" max="11887" width="15.125" style="898" bestFit="1" customWidth="1"/>
    <col min="11888" max="11888" width="11" style="898" bestFit="1" customWidth="1"/>
    <col min="11889" max="11890" width="15.125" style="898" bestFit="1" customWidth="1"/>
    <col min="11891" max="11891" width="11.875" style="898" bestFit="1" customWidth="1"/>
    <col min="11892" max="11892" width="16.375" style="898" bestFit="1" customWidth="1"/>
    <col min="11893" max="11893" width="15.125" style="898" bestFit="1" customWidth="1"/>
    <col min="11894" max="11894" width="11" style="898" bestFit="1" customWidth="1"/>
    <col min="11895" max="11896" width="15.125" style="898" bestFit="1" customWidth="1"/>
    <col min="11897" max="11897" width="11" style="898" bestFit="1" customWidth="1"/>
    <col min="11898" max="11899" width="15.125" style="898" bestFit="1" customWidth="1"/>
    <col min="11900" max="11900" width="5.25" style="898" bestFit="1" customWidth="1"/>
    <col min="11901" max="11902" width="9" style="898"/>
    <col min="11903" max="11903" width="7.125" style="898" bestFit="1" customWidth="1"/>
    <col min="11904" max="11904" width="9" style="898"/>
    <col min="11905" max="11905" width="59.375" style="898" bestFit="1" customWidth="1"/>
    <col min="11906" max="11906" width="45.5" style="898" bestFit="1" customWidth="1"/>
    <col min="11907" max="11907" width="27.625" style="898" bestFit="1" customWidth="1"/>
    <col min="11908" max="11908" width="11" style="898" bestFit="1" customWidth="1"/>
    <col min="11909" max="11912" width="13" style="898" bestFit="1" customWidth="1"/>
    <col min="11913" max="11913" width="14.375" style="898" bestFit="1" customWidth="1"/>
    <col min="11914" max="11914" width="13" style="898" bestFit="1" customWidth="1"/>
    <col min="11915" max="11916" width="18.125" style="898" bestFit="1" customWidth="1"/>
    <col min="11917" max="11917" width="20.25" style="898" bestFit="1" customWidth="1"/>
    <col min="11918" max="11918" width="17.625" style="898" bestFit="1" customWidth="1"/>
    <col min="11919" max="11919" width="15.125" style="898" bestFit="1" customWidth="1"/>
    <col min="11920" max="11920" width="21.375" style="898" bestFit="1" customWidth="1"/>
    <col min="11921" max="11921" width="12.875" style="898" bestFit="1" customWidth="1"/>
    <col min="11922" max="11922" width="13" style="898" bestFit="1" customWidth="1"/>
    <col min="11923" max="11923" width="21.5" style="898" bestFit="1" customWidth="1"/>
    <col min="11924" max="11925" width="13.125" style="898" bestFit="1" customWidth="1"/>
    <col min="11926" max="11926" width="21.25" style="898" bestFit="1" customWidth="1"/>
    <col min="11927" max="11927" width="17.375" style="898" bestFit="1" customWidth="1"/>
    <col min="11928" max="11928" width="13.125" style="898" bestFit="1" customWidth="1"/>
    <col min="11929" max="11929" width="15.125" style="898" bestFit="1" customWidth="1"/>
    <col min="11930" max="11930" width="25.25" style="898" bestFit="1" customWidth="1"/>
    <col min="11931" max="11931" width="18.875" style="898" bestFit="1" customWidth="1"/>
    <col min="11932" max="11932" width="28" style="898" bestFit="1" customWidth="1"/>
    <col min="11933" max="11933" width="26.75" style="898" bestFit="1" customWidth="1"/>
    <col min="11934" max="11934" width="28" style="898" bestFit="1" customWidth="1"/>
    <col min="11935" max="11935" width="25.25" style="898" bestFit="1" customWidth="1"/>
    <col min="11936" max="11936" width="29.625" style="898" bestFit="1" customWidth="1"/>
    <col min="11937" max="11937" width="25.25" style="898" bestFit="1" customWidth="1"/>
    <col min="11938" max="11938" width="29.625" style="898" bestFit="1" customWidth="1"/>
    <col min="11939" max="11939" width="25.25" style="898" bestFit="1" customWidth="1"/>
    <col min="11940" max="11941" width="18.875" style="898" bestFit="1" customWidth="1"/>
    <col min="11942" max="11942" width="21" style="898" bestFit="1" customWidth="1"/>
    <col min="11943" max="11943" width="20.875" style="898" bestFit="1" customWidth="1"/>
    <col min="11944" max="11944" width="12.625" style="898" bestFit="1" customWidth="1"/>
    <col min="11945" max="11945" width="15.125" style="898" bestFit="1" customWidth="1"/>
    <col min="11946" max="11946" width="7.125" style="898" bestFit="1" customWidth="1"/>
    <col min="11947" max="11947" width="19.25" style="898" bestFit="1" customWidth="1"/>
    <col min="11948" max="11950" width="15.125" style="898" bestFit="1" customWidth="1"/>
    <col min="11951" max="11951" width="17.25" style="898" bestFit="1" customWidth="1"/>
    <col min="11952" max="11954" width="15.125" style="898" bestFit="1" customWidth="1"/>
    <col min="11955" max="11956" width="17.25" style="898" bestFit="1" customWidth="1"/>
    <col min="11957" max="11957" width="15.125" style="898" bestFit="1" customWidth="1"/>
    <col min="11958" max="11959" width="17.25" style="898" bestFit="1" customWidth="1"/>
    <col min="11960" max="11960" width="15.125" style="898" bestFit="1" customWidth="1"/>
    <col min="11961" max="11962" width="17.25" style="898" bestFit="1" customWidth="1"/>
    <col min="11963" max="11963" width="19.25" style="898" bestFit="1" customWidth="1"/>
    <col min="11964" max="11965" width="21.375" style="898" bestFit="1" customWidth="1"/>
    <col min="11966" max="11966" width="23.5" style="898" bestFit="1" customWidth="1"/>
    <col min="11967" max="11967" width="21.375" style="898" bestFit="1" customWidth="1"/>
    <col min="11968" max="11968" width="19.25" style="898" bestFit="1" customWidth="1"/>
    <col min="11969" max="11970" width="21.375" style="898" bestFit="1" customWidth="1"/>
    <col min="11971" max="11971" width="23.5" style="898" bestFit="1" customWidth="1"/>
    <col min="11972" max="11972" width="21.375" style="898" bestFit="1" customWidth="1"/>
    <col min="11973" max="11973" width="17.25" style="898" bestFit="1" customWidth="1"/>
    <col min="11974" max="11976" width="19.25" style="898" bestFit="1" customWidth="1"/>
    <col min="11977" max="11977" width="18.375" style="898" bestFit="1" customWidth="1"/>
    <col min="11978" max="11979" width="20.375" style="898" bestFit="1" customWidth="1"/>
    <col min="11980" max="11980" width="13" style="898" bestFit="1" customWidth="1"/>
    <col min="11981" max="11982" width="19.25" style="898" bestFit="1" customWidth="1"/>
    <col min="11983" max="11984" width="17.25" style="898" bestFit="1" customWidth="1"/>
    <col min="11985" max="11987" width="19.25" style="898" bestFit="1" customWidth="1"/>
    <col min="11988" max="11989" width="21.375" style="898" bestFit="1" customWidth="1"/>
    <col min="11990" max="11990" width="19.25" style="898" bestFit="1" customWidth="1"/>
    <col min="11991" max="11992" width="21.375" style="898" bestFit="1" customWidth="1"/>
    <col min="11993" max="11993" width="23.5" style="898" bestFit="1" customWidth="1"/>
    <col min="11994" max="11995" width="21.375" style="898" bestFit="1" customWidth="1"/>
    <col min="11996" max="11998" width="23.5" style="898" bestFit="1" customWidth="1"/>
    <col min="11999" max="12000" width="25.5" style="898" bestFit="1" customWidth="1"/>
    <col min="12001" max="12001" width="23.5" style="898" bestFit="1" customWidth="1"/>
    <col min="12002" max="12003" width="25.5" style="898" bestFit="1" customWidth="1"/>
    <col min="12004" max="12004" width="27.625" style="898" bestFit="1" customWidth="1"/>
    <col min="12005" max="12005" width="25.5" style="898" bestFit="1" customWidth="1"/>
    <col min="12006" max="12006" width="22.75" style="898" bestFit="1" customWidth="1"/>
    <col min="12007" max="12007" width="26.875" style="898" bestFit="1" customWidth="1"/>
    <col min="12008" max="12009" width="19.25" style="898" bestFit="1" customWidth="1"/>
    <col min="12010" max="12010" width="25.5" style="898" bestFit="1" customWidth="1"/>
    <col min="12011" max="12012" width="21.375" style="898" bestFit="1" customWidth="1"/>
    <col min="12013" max="12013" width="27.625" style="898" bestFit="1" customWidth="1"/>
    <col min="12014" max="12014" width="8.375" style="898" bestFit="1" customWidth="1"/>
    <col min="12015" max="12017" width="16.75" style="898" bestFit="1" customWidth="1"/>
    <col min="12018" max="12018" width="18.875" style="898" bestFit="1" customWidth="1"/>
    <col min="12019" max="12019" width="23.5" style="898" bestFit="1" customWidth="1"/>
    <col min="12020" max="12020" width="25.5" style="898" bestFit="1" customWidth="1"/>
    <col min="12021" max="12022" width="8.375" style="898" bestFit="1" customWidth="1"/>
    <col min="12023" max="12023" width="10.25" style="898" bestFit="1" customWidth="1"/>
    <col min="12024" max="12024" width="13.75" style="898" bestFit="1" customWidth="1"/>
    <col min="12025" max="12025" width="15.125" style="898" bestFit="1" customWidth="1"/>
    <col min="12026" max="12028" width="21.5" style="898" bestFit="1" customWidth="1"/>
    <col min="12029" max="12030" width="19.25" style="898" bestFit="1" customWidth="1"/>
    <col min="12031" max="12031" width="6.625" style="898" bestFit="1" customWidth="1"/>
    <col min="12032" max="12032" width="9" style="898"/>
    <col min="12033" max="12033" width="15.125" style="898" bestFit="1" customWidth="1"/>
    <col min="12034" max="12034" width="13" style="898" bestFit="1" customWidth="1"/>
    <col min="12035" max="12037" width="9" style="898"/>
    <col min="12038" max="12038" width="13" style="898" bestFit="1" customWidth="1"/>
    <col min="12039" max="12039" width="15" style="898" customWidth="1"/>
    <col min="12040" max="12040" width="13" style="898" bestFit="1" customWidth="1"/>
    <col min="12041" max="12041" width="9" style="898"/>
    <col min="12042" max="12044" width="12.375" style="898" bestFit="1" customWidth="1"/>
    <col min="12045" max="12045" width="11" style="898" bestFit="1" customWidth="1"/>
    <col min="12046" max="12046" width="20.375" style="898" bestFit="1" customWidth="1"/>
    <col min="12047" max="12048" width="27.75" style="898" bestFit="1" customWidth="1"/>
    <col min="12049" max="12050" width="19.375" style="898" bestFit="1" customWidth="1"/>
    <col min="12051" max="12051" width="17.25" style="898" bestFit="1" customWidth="1"/>
    <col min="12052" max="12052" width="19.375" style="898" bestFit="1" customWidth="1"/>
    <col min="12053" max="12054" width="9" style="898"/>
    <col min="12055" max="12055" width="17.375" style="898" bestFit="1" customWidth="1"/>
    <col min="12056" max="12056" width="9" style="898"/>
    <col min="12057" max="12057" width="17.375" style="898" bestFit="1" customWidth="1"/>
    <col min="12058" max="12059" width="9" style="898"/>
    <col min="12060" max="12061" width="11.125" style="898" bestFit="1" customWidth="1"/>
    <col min="12062" max="12062" width="5.25" style="898" bestFit="1" customWidth="1"/>
    <col min="12063" max="12063" width="9" style="898"/>
    <col min="12064" max="12064" width="14.25" style="898" bestFit="1" customWidth="1"/>
    <col min="12065" max="12065" width="17.875" style="898" bestFit="1" customWidth="1"/>
    <col min="12066" max="12066" width="5.25" style="898" bestFit="1" customWidth="1"/>
    <col min="12067" max="12067" width="9" style="898"/>
    <col min="12068" max="12068" width="11" style="898" bestFit="1" customWidth="1"/>
    <col min="12069" max="12069" width="8.375" style="898" bestFit="1" customWidth="1"/>
    <col min="12070" max="12070" width="9.625" style="898" bestFit="1" customWidth="1"/>
    <col min="12071" max="12071" width="15.125" style="898" bestFit="1" customWidth="1"/>
    <col min="12072" max="12072" width="11.125" style="898" bestFit="1" customWidth="1"/>
    <col min="12073" max="12073" width="9.5" style="898" bestFit="1" customWidth="1"/>
    <col min="12074" max="12074" width="11" style="898" bestFit="1" customWidth="1"/>
    <col min="12075" max="12083" width="15.125" style="898" bestFit="1" customWidth="1"/>
    <col min="12084" max="12084" width="7.125" style="898" bestFit="1" customWidth="1"/>
    <col min="12085" max="12085" width="11" style="898" bestFit="1" customWidth="1"/>
    <col min="12086" max="12086" width="15.125" style="898" bestFit="1" customWidth="1"/>
    <col min="12087" max="12087" width="19.25" style="898" bestFit="1" customWidth="1"/>
    <col min="12088" max="12088" width="15.125" style="898" bestFit="1" customWidth="1"/>
    <col min="12089" max="12089" width="19.25" style="898" bestFit="1" customWidth="1"/>
    <col min="12090" max="12090" width="15.125" style="898" bestFit="1" customWidth="1"/>
    <col min="12091" max="12091" width="19.25" style="898" bestFit="1" customWidth="1"/>
    <col min="12092" max="12092" width="15.125" style="898" bestFit="1" customWidth="1"/>
    <col min="12093" max="12093" width="19.25" style="898" bestFit="1" customWidth="1"/>
    <col min="12094" max="12094" width="15.125" style="898" bestFit="1" customWidth="1"/>
    <col min="12095" max="12095" width="19.25" style="898" bestFit="1" customWidth="1"/>
    <col min="12096" max="12096" width="13" style="898" bestFit="1" customWidth="1"/>
    <col min="12097" max="12097" width="17.25" style="898" bestFit="1" customWidth="1"/>
    <col min="12098" max="12098" width="15.125" style="898" bestFit="1" customWidth="1"/>
    <col min="12099" max="12099" width="19.25" style="898" bestFit="1" customWidth="1"/>
    <col min="12100" max="12100" width="15.125" style="898" bestFit="1" customWidth="1"/>
    <col min="12101" max="12101" width="19.25" style="898" bestFit="1" customWidth="1"/>
    <col min="12102" max="12107" width="21.375" style="898" bestFit="1" customWidth="1"/>
    <col min="12108" max="12109" width="17.25" style="898" bestFit="1" customWidth="1"/>
    <col min="12110" max="12110" width="7.125" style="898" bestFit="1" customWidth="1"/>
    <col min="12111" max="12111" width="11" style="898" bestFit="1" customWidth="1"/>
    <col min="12112" max="12112" width="7.125" style="898" bestFit="1" customWidth="1"/>
    <col min="12113" max="12114" width="11" style="898" bestFit="1" customWidth="1"/>
    <col min="12115" max="12115" width="15.125" style="898" bestFit="1" customWidth="1"/>
    <col min="12116" max="12116" width="16.5" style="898" bestFit="1" customWidth="1"/>
    <col min="12117" max="12117" width="20.625" style="898" bestFit="1" customWidth="1"/>
    <col min="12118" max="12118" width="7.125" style="898" bestFit="1" customWidth="1"/>
    <col min="12119" max="12121" width="11" style="898" bestFit="1" customWidth="1"/>
    <col min="12122" max="12122" width="15.125" style="898" bestFit="1" customWidth="1"/>
    <col min="12123" max="12125" width="11" style="898" bestFit="1" customWidth="1"/>
    <col min="12126" max="12126" width="13" style="898" bestFit="1" customWidth="1"/>
    <col min="12127" max="12127" width="11" style="898" bestFit="1" customWidth="1"/>
    <col min="12128" max="12128" width="15.125" style="898" bestFit="1" customWidth="1"/>
    <col min="12129" max="12129" width="17.25" style="898" bestFit="1" customWidth="1"/>
    <col min="12130" max="12130" width="7.125" style="898" bestFit="1" customWidth="1"/>
    <col min="12131" max="12131" width="13" style="898" bestFit="1" customWidth="1"/>
    <col min="12132" max="12133" width="12.375" style="898" bestFit="1" customWidth="1"/>
    <col min="12134" max="12135" width="15.125" style="898" bestFit="1" customWidth="1"/>
    <col min="12136" max="12137" width="18.625" style="898" bestFit="1" customWidth="1"/>
    <col min="12138" max="12139" width="21.375" style="898" bestFit="1" customWidth="1"/>
    <col min="12140" max="12140" width="17.25" style="898" bestFit="1" customWidth="1"/>
    <col min="12141" max="12141" width="11" style="898" bestFit="1" customWidth="1"/>
    <col min="12142" max="12143" width="15.125" style="898" bestFit="1" customWidth="1"/>
    <col min="12144" max="12144" width="11" style="898" bestFit="1" customWidth="1"/>
    <col min="12145" max="12146" width="15.125" style="898" bestFit="1" customWidth="1"/>
    <col min="12147" max="12147" width="11.875" style="898" bestFit="1" customWidth="1"/>
    <col min="12148" max="12148" width="16.375" style="898" bestFit="1" customWidth="1"/>
    <col min="12149" max="12149" width="15.125" style="898" bestFit="1" customWidth="1"/>
    <col min="12150" max="12150" width="11" style="898" bestFit="1" customWidth="1"/>
    <col min="12151" max="12152" width="15.125" style="898" bestFit="1" customWidth="1"/>
    <col min="12153" max="12153" width="11" style="898" bestFit="1" customWidth="1"/>
    <col min="12154" max="12155" width="15.125" style="898" bestFit="1" customWidth="1"/>
    <col min="12156" max="12156" width="5.25" style="898" bestFit="1" customWidth="1"/>
    <col min="12157" max="12158" width="9" style="898"/>
    <col min="12159" max="12159" width="7.125" style="898" bestFit="1" customWidth="1"/>
    <col min="12160" max="12160" width="9" style="898"/>
    <col min="12161" max="12161" width="59.375" style="898" bestFit="1" customWidth="1"/>
    <col min="12162" max="12162" width="45.5" style="898" bestFit="1" customWidth="1"/>
    <col min="12163" max="12163" width="27.625" style="898" bestFit="1" customWidth="1"/>
    <col min="12164" max="12164" width="11" style="898" bestFit="1" customWidth="1"/>
    <col min="12165" max="12168" width="13" style="898" bestFit="1" customWidth="1"/>
    <col min="12169" max="12169" width="14.375" style="898" bestFit="1" customWidth="1"/>
    <col min="12170" max="12170" width="13" style="898" bestFit="1" customWidth="1"/>
    <col min="12171" max="12172" width="18.125" style="898" bestFit="1" customWidth="1"/>
    <col min="12173" max="12173" width="20.25" style="898" bestFit="1" customWidth="1"/>
    <col min="12174" max="12174" width="17.625" style="898" bestFit="1" customWidth="1"/>
    <col min="12175" max="12175" width="15.125" style="898" bestFit="1" customWidth="1"/>
    <col min="12176" max="12176" width="21.375" style="898" bestFit="1" customWidth="1"/>
    <col min="12177" max="12177" width="12.875" style="898" bestFit="1" customWidth="1"/>
    <col min="12178" max="12178" width="13" style="898" bestFit="1" customWidth="1"/>
    <col min="12179" max="12179" width="21.5" style="898" bestFit="1" customWidth="1"/>
    <col min="12180" max="12181" width="13.125" style="898" bestFit="1" customWidth="1"/>
    <col min="12182" max="12182" width="21.25" style="898" bestFit="1" customWidth="1"/>
    <col min="12183" max="12183" width="17.375" style="898" bestFit="1" customWidth="1"/>
    <col min="12184" max="12184" width="13.125" style="898" bestFit="1" customWidth="1"/>
    <col min="12185" max="12185" width="15.125" style="898" bestFit="1" customWidth="1"/>
    <col min="12186" max="12186" width="25.25" style="898" bestFit="1" customWidth="1"/>
    <col min="12187" max="12187" width="18.875" style="898" bestFit="1" customWidth="1"/>
    <col min="12188" max="12188" width="28" style="898" bestFit="1" customWidth="1"/>
    <col min="12189" max="12189" width="26.75" style="898" bestFit="1" customWidth="1"/>
    <col min="12190" max="12190" width="28" style="898" bestFit="1" customWidth="1"/>
    <col min="12191" max="12191" width="25.25" style="898" bestFit="1" customWidth="1"/>
    <col min="12192" max="12192" width="29.625" style="898" bestFit="1" customWidth="1"/>
    <col min="12193" max="12193" width="25.25" style="898" bestFit="1" customWidth="1"/>
    <col min="12194" max="12194" width="29.625" style="898" bestFit="1" customWidth="1"/>
    <col min="12195" max="12195" width="25.25" style="898" bestFit="1" customWidth="1"/>
    <col min="12196" max="12197" width="18.875" style="898" bestFit="1" customWidth="1"/>
    <col min="12198" max="12198" width="21" style="898" bestFit="1" customWidth="1"/>
    <col min="12199" max="12199" width="20.875" style="898" bestFit="1" customWidth="1"/>
    <col min="12200" max="12200" width="12.625" style="898" bestFit="1" customWidth="1"/>
    <col min="12201" max="12201" width="15.125" style="898" bestFit="1" customWidth="1"/>
    <col min="12202" max="12202" width="7.125" style="898" bestFit="1" customWidth="1"/>
    <col min="12203" max="12203" width="19.25" style="898" bestFit="1" customWidth="1"/>
    <col min="12204" max="12206" width="15.125" style="898" bestFit="1" customWidth="1"/>
    <col min="12207" max="12207" width="17.25" style="898" bestFit="1" customWidth="1"/>
    <col min="12208" max="12210" width="15.125" style="898" bestFit="1" customWidth="1"/>
    <col min="12211" max="12212" width="17.25" style="898" bestFit="1" customWidth="1"/>
    <col min="12213" max="12213" width="15.125" style="898" bestFit="1" customWidth="1"/>
    <col min="12214" max="12215" width="17.25" style="898" bestFit="1" customWidth="1"/>
    <col min="12216" max="12216" width="15.125" style="898" bestFit="1" customWidth="1"/>
    <col min="12217" max="12218" width="17.25" style="898" bestFit="1" customWidth="1"/>
    <col min="12219" max="12219" width="19.25" style="898" bestFit="1" customWidth="1"/>
    <col min="12220" max="12221" width="21.375" style="898" bestFit="1" customWidth="1"/>
    <col min="12222" max="12222" width="23.5" style="898" bestFit="1" customWidth="1"/>
    <col min="12223" max="12223" width="21.375" style="898" bestFit="1" customWidth="1"/>
    <col min="12224" max="12224" width="19.25" style="898" bestFit="1" customWidth="1"/>
    <col min="12225" max="12226" width="21.375" style="898" bestFit="1" customWidth="1"/>
    <col min="12227" max="12227" width="23.5" style="898" bestFit="1" customWidth="1"/>
    <col min="12228" max="12228" width="21.375" style="898" bestFit="1" customWidth="1"/>
    <col min="12229" max="12229" width="17.25" style="898" bestFit="1" customWidth="1"/>
    <col min="12230" max="12232" width="19.25" style="898" bestFit="1" customWidth="1"/>
    <col min="12233" max="12233" width="18.375" style="898" bestFit="1" customWidth="1"/>
    <col min="12234" max="12235" width="20.375" style="898" bestFit="1" customWidth="1"/>
    <col min="12236" max="12236" width="13" style="898" bestFit="1" customWidth="1"/>
    <col min="12237" max="12238" width="19.25" style="898" bestFit="1" customWidth="1"/>
    <col min="12239" max="12240" width="17.25" style="898" bestFit="1" customWidth="1"/>
    <col min="12241" max="12243" width="19.25" style="898" bestFit="1" customWidth="1"/>
    <col min="12244" max="12245" width="21.375" style="898" bestFit="1" customWidth="1"/>
    <col min="12246" max="12246" width="19.25" style="898" bestFit="1" customWidth="1"/>
    <col min="12247" max="12248" width="21.375" style="898" bestFit="1" customWidth="1"/>
    <col min="12249" max="12249" width="23.5" style="898" bestFit="1" customWidth="1"/>
    <col min="12250" max="12251" width="21.375" style="898" bestFit="1" customWidth="1"/>
    <col min="12252" max="12254" width="23.5" style="898" bestFit="1" customWidth="1"/>
    <col min="12255" max="12256" width="25.5" style="898" bestFit="1" customWidth="1"/>
    <col min="12257" max="12257" width="23.5" style="898" bestFit="1" customWidth="1"/>
    <col min="12258" max="12259" width="25.5" style="898" bestFit="1" customWidth="1"/>
    <col min="12260" max="12260" width="27.625" style="898" bestFit="1" customWidth="1"/>
    <col min="12261" max="12261" width="25.5" style="898" bestFit="1" customWidth="1"/>
    <col min="12262" max="12262" width="22.75" style="898" bestFit="1" customWidth="1"/>
    <col min="12263" max="12263" width="26.875" style="898" bestFit="1" customWidth="1"/>
    <col min="12264" max="12265" width="19.25" style="898" bestFit="1" customWidth="1"/>
    <col min="12266" max="12266" width="25.5" style="898" bestFit="1" customWidth="1"/>
    <col min="12267" max="12268" width="21.375" style="898" bestFit="1" customWidth="1"/>
    <col min="12269" max="12269" width="27.625" style="898" bestFit="1" customWidth="1"/>
    <col min="12270" max="12270" width="8.375" style="898" bestFit="1" customWidth="1"/>
    <col min="12271" max="12273" width="16.75" style="898" bestFit="1" customWidth="1"/>
    <col min="12274" max="12274" width="18.875" style="898" bestFit="1" customWidth="1"/>
    <col min="12275" max="12275" width="23.5" style="898" bestFit="1" customWidth="1"/>
    <col min="12276" max="12276" width="25.5" style="898" bestFit="1" customWidth="1"/>
    <col min="12277" max="12278" width="8.375" style="898" bestFit="1" customWidth="1"/>
    <col min="12279" max="12279" width="10.25" style="898" bestFit="1" customWidth="1"/>
    <col min="12280" max="12280" width="13.75" style="898" bestFit="1" customWidth="1"/>
    <col min="12281" max="12281" width="15.125" style="898" bestFit="1" customWidth="1"/>
    <col min="12282" max="12284" width="21.5" style="898" bestFit="1" customWidth="1"/>
    <col min="12285" max="12286" width="19.25" style="898" bestFit="1" customWidth="1"/>
    <col min="12287" max="12287" width="6.625" style="898" bestFit="1" customWidth="1"/>
    <col min="12288" max="12288" width="9" style="898"/>
    <col min="12289" max="12289" width="15.125" style="898" bestFit="1" customWidth="1"/>
    <col min="12290" max="12290" width="13" style="898" bestFit="1" customWidth="1"/>
    <col min="12291" max="12293" width="9" style="898"/>
    <col min="12294" max="12294" width="13" style="898" bestFit="1" customWidth="1"/>
    <col min="12295" max="12295" width="15" style="898" customWidth="1"/>
    <col min="12296" max="12296" width="13" style="898" bestFit="1" customWidth="1"/>
    <col min="12297" max="12297" width="9" style="898"/>
    <col min="12298" max="12300" width="12.375" style="898" bestFit="1" customWidth="1"/>
    <col min="12301" max="12301" width="11" style="898" bestFit="1" customWidth="1"/>
    <col min="12302" max="12302" width="20.375" style="898" bestFit="1" customWidth="1"/>
    <col min="12303" max="12304" width="27.75" style="898" bestFit="1" customWidth="1"/>
    <col min="12305" max="12306" width="19.375" style="898" bestFit="1" customWidth="1"/>
    <col min="12307" max="12307" width="17.25" style="898" bestFit="1" customWidth="1"/>
    <col min="12308" max="12308" width="19.375" style="898" bestFit="1" customWidth="1"/>
    <col min="12309" max="12310" width="9" style="898"/>
    <col min="12311" max="12311" width="17.375" style="898" bestFit="1" customWidth="1"/>
    <col min="12312" max="12312" width="9" style="898"/>
    <col min="12313" max="12313" width="17.375" style="898" bestFit="1" customWidth="1"/>
    <col min="12314" max="12315" width="9" style="898"/>
    <col min="12316" max="12317" width="11.125" style="898" bestFit="1" customWidth="1"/>
    <col min="12318" max="12318" width="5.25" style="898" bestFit="1" customWidth="1"/>
    <col min="12319" max="12319" width="9" style="898"/>
    <col min="12320" max="12320" width="14.25" style="898" bestFit="1" customWidth="1"/>
    <col min="12321" max="12321" width="17.875" style="898" bestFit="1" customWidth="1"/>
    <col min="12322" max="12322" width="5.25" style="898" bestFit="1" customWidth="1"/>
    <col min="12323" max="12323" width="9" style="898"/>
    <col min="12324" max="12324" width="11" style="898" bestFit="1" customWidth="1"/>
    <col min="12325" max="12325" width="8.375" style="898" bestFit="1" customWidth="1"/>
    <col min="12326" max="12326" width="9.625" style="898" bestFit="1" customWidth="1"/>
    <col min="12327" max="12327" width="15.125" style="898" bestFit="1" customWidth="1"/>
    <col min="12328" max="12328" width="11.125" style="898" bestFit="1" customWidth="1"/>
    <col min="12329" max="12329" width="9.5" style="898" bestFit="1" customWidth="1"/>
    <col min="12330" max="12330" width="11" style="898" bestFit="1" customWidth="1"/>
    <col min="12331" max="12339" width="15.125" style="898" bestFit="1" customWidth="1"/>
    <col min="12340" max="12340" width="7.125" style="898" bestFit="1" customWidth="1"/>
    <col min="12341" max="12341" width="11" style="898" bestFit="1" customWidth="1"/>
    <col min="12342" max="12342" width="15.125" style="898" bestFit="1" customWidth="1"/>
    <col min="12343" max="12343" width="19.25" style="898" bestFit="1" customWidth="1"/>
    <col min="12344" max="12344" width="15.125" style="898" bestFit="1" customWidth="1"/>
    <col min="12345" max="12345" width="19.25" style="898" bestFit="1" customWidth="1"/>
    <col min="12346" max="12346" width="15.125" style="898" bestFit="1" customWidth="1"/>
    <col min="12347" max="12347" width="19.25" style="898" bestFit="1" customWidth="1"/>
    <col min="12348" max="12348" width="15.125" style="898" bestFit="1" customWidth="1"/>
    <col min="12349" max="12349" width="19.25" style="898" bestFit="1" customWidth="1"/>
    <col min="12350" max="12350" width="15.125" style="898" bestFit="1" customWidth="1"/>
    <col min="12351" max="12351" width="19.25" style="898" bestFit="1" customWidth="1"/>
    <col min="12352" max="12352" width="13" style="898" bestFit="1" customWidth="1"/>
    <col min="12353" max="12353" width="17.25" style="898" bestFit="1" customWidth="1"/>
    <col min="12354" max="12354" width="15.125" style="898" bestFit="1" customWidth="1"/>
    <col min="12355" max="12355" width="19.25" style="898" bestFit="1" customWidth="1"/>
    <col min="12356" max="12356" width="15.125" style="898" bestFit="1" customWidth="1"/>
    <col min="12357" max="12357" width="19.25" style="898" bestFit="1" customWidth="1"/>
    <col min="12358" max="12363" width="21.375" style="898" bestFit="1" customWidth="1"/>
    <col min="12364" max="12365" width="17.25" style="898" bestFit="1" customWidth="1"/>
    <col min="12366" max="12366" width="7.125" style="898" bestFit="1" customWidth="1"/>
    <col min="12367" max="12367" width="11" style="898" bestFit="1" customWidth="1"/>
    <col min="12368" max="12368" width="7.125" style="898" bestFit="1" customWidth="1"/>
    <col min="12369" max="12370" width="11" style="898" bestFit="1" customWidth="1"/>
    <col min="12371" max="12371" width="15.125" style="898" bestFit="1" customWidth="1"/>
    <col min="12372" max="12372" width="16.5" style="898" bestFit="1" customWidth="1"/>
    <col min="12373" max="12373" width="20.625" style="898" bestFit="1" customWidth="1"/>
    <col min="12374" max="12374" width="7.125" style="898" bestFit="1" customWidth="1"/>
    <col min="12375" max="12377" width="11" style="898" bestFit="1" customWidth="1"/>
    <col min="12378" max="12378" width="15.125" style="898" bestFit="1" customWidth="1"/>
    <col min="12379" max="12381" width="11" style="898" bestFit="1" customWidth="1"/>
    <col min="12382" max="12382" width="13" style="898" bestFit="1" customWidth="1"/>
    <col min="12383" max="12383" width="11" style="898" bestFit="1" customWidth="1"/>
    <col min="12384" max="12384" width="15.125" style="898" bestFit="1" customWidth="1"/>
    <col min="12385" max="12385" width="17.25" style="898" bestFit="1" customWidth="1"/>
    <col min="12386" max="12386" width="7.125" style="898" bestFit="1" customWidth="1"/>
    <col min="12387" max="12387" width="13" style="898" bestFit="1" customWidth="1"/>
    <col min="12388" max="12389" width="12.375" style="898" bestFit="1" customWidth="1"/>
    <col min="12390" max="12391" width="15.125" style="898" bestFit="1" customWidth="1"/>
    <col min="12392" max="12393" width="18.625" style="898" bestFit="1" customWidth="1"/>
    <col min="12394" max="12395" width="21.375" style="898" bestFit="1" customWidth="1"/>
    <col min="12396" max="12396" width="17.25" style="898" bestFit="1" customWidth="1"/>
    <col min="12397" max="12397" width="11" style="898" bestFit="1" customWidth="1"/>
    <col min="12398" max="12399" width="15.125" style="898" bestFit="1" customWidth="1"/>
    <col min="12400" max="12400" width="11" style="898" bestFit="1" customWidth="1"/>
    <col min="12401" max="12402" width="15.125" style="898" bestFit="1" customWidth="1"/>
    <col min="12403" max="12403" width="11.875" style="898" bestFit="1" customWidth="1"/>
    <col min="12404" max="12404" width="16.375" style="898" bestFit="1" customWidth="1"/>
    <col min="12405" max="12405" width="15.125" style="898" bestFit="1" customWidth="1"/>
    <col min="12406" max="12406" width="11" style="898" bestFit="1" customWidth="1"/>
    <col min="12407" max="12408" width="15.125" style="898" bestFit="1" customWidth="1"/>
    <col min="12409" max="12409" width="11" style="898" bestFit="1" customWidth="1"/>
    <col min="12410" max="12411" width="15.125" style="898" bestFit="1" customWidth="1"/>
    <col min="12412" max="12412" width="5.25" style="898" bestFit="1" customWidth="1"/>
    <col min="12413" max="12414" width="9" style="898"/>
    <col min="12415" max="12415" width="7.125" style="898" bestFit="1" customWidth="1"/>
    <col min="12416" max="12416" width="9" style="898"/>
    <col min="12417" max="12417" width="59.375" style="898" bestFit="1" customWidth="1"/>
    <col min="12418" max="12418" width="45.5" style="898" bestFit="1" customWidth="1"/>
    <col min="12419" max="12419" width="27.625" style="898" bestFit="1" customWidth="1"/>
    <col min="12420" max="12420" width="11" style="898" bestFit="1" customWidth="1"/>
    <col min="12421" max="12424" width="13" style="898" bestFit="1" customWidth="1"/>
    <col min="12425" max="12425" width="14.375" style="898" bestFit="1" customWidth="1"/>
    <col min="12426" max="12426" width="13" style="898" bestFit="1" customWidth="1"/>
    <col min="12427" max="12428" width="18.125" style="898" bestFit="1" customWidth="1"/>
    <col min="12429" max="12429" width="20.25" style="898" bestFit="1" customWidth="1"/>
    <col min="12430" max="12430" width="17.625" style="898" bestFit="1" customWidth="1"/>
    <col min="12431" max="12431" width="15.125" style="898" bestFit="1" customWidth="1"/>
    <col min="12432" max="12432" width="21.375" style="898" bestFit="1" customWidth="1"/>
    <col min="12433" max="12433" width="12.875" style="898" bestFit="1" customWidth="1"/>
    <col min="12434" max="12434" width="13" style="898" bestFit="1" customWidth="1"/>
    <col min="12435" max="12435" width="21.5" style="898" bestFit="1" customWidth="1"/>
    <col min="12436" max="12437" width="13.125" style="898" bestFit="1" customWidth="1"/>
    <col min="12438" max="12438" width="21.25" style="898" bestFit="1" customWidth="1"/>
    <col min="12439" max="12439" width="17.375" style="898" bestFit="1" customWidth="1"/>
    <col min="12440" max="12440" width="13.125" style="898" bestFit="1" customWidth="1"/>
    <col min="12441" max="12441" width="15.125" style="898" bestFit="1" customWidth="1"/>
    <col min="12442" max="12442" width="25.25" style="898" bestFit="1" customWidth="1"/>
    <col min="12443" max="12443" width="18.875" style="898" bestFit="1" customWidth="1"/>
    <col min="12444" max="12444" width="28" style="898" bestFit="1" customWidth="1"/>
    <col min="12445" max="12445" width="26.75" style="898" bestFit="1" customWidth="1"/>
    <col min="12446" max="12446" width="28" style="898" bestFit="1" customWidth="1"/>
    <col min="12447" max="12447" width="25.25" style="898" bestFit="1" customWidth="1"/>
    <col min="12448" max="12448" width="29.625" style="898" bestFit="1" customWidth="1"/>
    <col min="12449" max="12449" width="25.25" style="898" bestFit="1" customWidth="1"/>
    <col min="12450" max="12450" width="29.625" style="898" bestFit="1" customWidth="1"/>
    <col min="12451" max="12451" width="25.25" style="898" bestFit="1" customWidth="1"/>
    <col min="12452" max="12453" width="18.875" style="898" bestFit="1" customWidth="1"/>
    <col min="12454" max="12454" width="21" style="898" bestFit="1" customWidth="1"/>
    <col min="12455" max="12455" width="20.875" style="898" bestFit="1" customWidth="1"/>
    <col min="12456" max="12456" width="12.625" style="898" bestFit="1" customWidth="1"/>
    <col min="12457" max="12457" width="15.125" style="898" bestFit="1" customWidth="1"/>
    <col min="12458" max="12458" width="7.125" style="898" bestFit="1" customWidth="1"/>
    <col min="12459" max="12459" width="19.25" style="898" bestFit="1" customWidth="1"/>
    <col min="12460" max="12462" width="15.125" style="898" bestFit="1" customWidth="1"/>
    <col min="12463" max="12463" width="17.25" style="898" bestFit="1" customWidth="1"/>
    <col min="12464" max="12466" width="15.125" style="898" bestFit="1" customWidth="1"/>
    <col min="12467" max="12468" width="17.25" style="898" bestFit="1" customWidth="1"/>
    <col min="12469" max="12469" width="15.125" style="898" bestFit="1" customWidth="1"/>
    <col min="12470" max="12471" width="17.25" style="898" bestFit="1" customWidth="1"/>
    <col min="12472" max="12472" width="15.125" style="898" bestFit="1" customWidth="1"/>
    <col min="12473" max="12474" width="17.25" style="898" bestFit="1" customWidth="1"/>
    <col min="12475" max="12475" width="19.25" style="898" bestFit="1" customWidth="1"/>
    <col min="12476" max="12477" width="21.375" style="898" bestFit="1" customWidth="1"/>
    <col min="12478" max="12478" width="23.5" style="898" bestFit="1" customWidth="1"/>
    <col min="12479" max="12479" width="21.375" style="898" bestFit="1" customWidth="1"/>
    <col min="12480" max="12480" width="19.25" style="898" bestFit="1" customWidth="1"/>
    <col min="12481" max="12482" width="21.375" style="898" bestFit="1" customWidth="1"/>
    <col min="12483" max="12483" width="23.5" style="898" bestFit="1" customWidth="1"/>
    <col min="12484" max="12484" width="21.375" style="898" bestFit="1" customWidth="1"/>
    <col min="12485" max="12485" width="17.25" style="898" bestFit="1" customWidth="1"/>
    <col min="12486" max="12488" width="19.25" style="898" bestFit="1" customWidth="1"/>
    <col min="12489" max="12489" width="18.375" style="898" bestFit="1" customWidth="1"/>
    <col min="12490" max="12491" width="20.375" style="898" bestFit="1" customWidth="1"/>
    <col min="12492" max="12492" width="13" style="898" bestFit="1" customWidth="1"/>
    <col min="12493" max="12494" width="19.25" style="898" bestFit="1" customWidth="1"/>
    <col min="12495" max="12496" width="17.25" style="898" bestFit="1" customWidth="1"/>
    <col min="12497" max="12499" width="19.25" style="898" bestFit="1" customWidth="1"/>
    <col min="12500" max="12501" width="21.375" style="898" bestFit="1" customWidth="1"/>
    <col min="12502" max="12502" width="19.25" style="898" bestFit="1" customWidth="1"/>
    <col min="12503" max="12504" width="21.375" style="898" bestFit="1" customWidth="1"/>
    <col min="12505" max="12505" width="23.5" style="898" bestFit="1" customWidth="1"/>
    <col min="12506" max="12507" width="21.375" style="898" bestFit="1" customWidth="1"/>
    <col min="12508" max="12510" width="23.5" style="898" bestFit="1" customWidth="1"/>
    <col min="12511" max="12512" width="25.5" style="898" bestFit="1" customWidth="1"/>
    <col min="12513" max="12513" width="23.5" style="898" bestFit="1" customWidth="1"/>
    <col min="12514" max="12515" width="25.5" style="898" bestFit="1" customWidth="1"/>
    <col min="12516" max="12516" width="27.625" style="898" bestFit="1" customWidth="1"/>
    <col min="12517" max="12517" width="25.5" style="898" bestFit="1" customWidth="1"/>
    <col min="12518" max="12518" width="22.75" style="898" bestFit="1" customWidth="1"/>
    <col min="12519" max="12519" width="26.875" style="898" bestFit="1" customWidth="1"/>
    <col min="12520" max="12521" width="19.25" style="898" bestFit="1" customWidth="1"/>
    <col min="12522" max="12522" width="25.5" style="898" bestFit="1" customWidth="1"/>
    <col min="12523" max="12524" width="21.375" style="898" bestFit="1" customWidth="1"/>
    <col min="12525" max="12525" width="27.625" style="898" bestFit="1" customWidth="1"/>
    <col min="12526" max="12526" width="8.375" style="898" bestFit="1" customWidth="1"/>
    <col min="12527" max="12529" width="16.75" style="898" bestFit="1" customWidth="1"/>
    <col min="12530" max="12530" width="18.875" style="898" bestFit="1" customWidth="1"/>
    <col min="12531" max="12531" width="23.5" style="898" bestFit="1" customWidth="1"/>
    <col min="12532" max="12532" width="25.5" style="898" bestFit="1" customWidth="1"/>
    <col min="12533" max="12534" width="8.375" style="898" bestFit="1" customWidth="1"/>
    <col min="12535" max="12535" width="10.25" style="898" bestFit="1" customWidth="1"/>
    <col min="12536" max="12536" width="13.75" style="898" bestFit="1" customWidth="1"/>
    <col min="12537" max="12537" width="15.125" style="898" bestFit="1" customWidth="1"/>
    <col min="12538" max="12540" width="21.5" style="898" bestFit="1" customWidth="1"/>
    <col min="12541" max="12542" width="19.25" style="898" bestFit="1" customWidth="1"/>
    <col min="12543" max="12543" width="6.625" style="898" bestFit="1" customWidth="1"/>
    <col min="12544" max="12544" width="9" style="898"/>
    <col min="12545" max="12545" width="15.125" style="898" bestFit="1" customWidth="1"/>
    <col min="12546" max="12546" width="13" style="898" bestFit="1" customWidth="1"/>
    <col min="12547" max="12549" width="9" style="898"/>
    <col min="12550" max="12550" width="13" style="898" bestFit="1" customWidth="1"/>
    <col min="12551" max="12551" width="15" style="898" customWidth="1"/>
    <col min="12552" max="12552" width="13" style="898" bestFit="1" customWidth="1"/>
    <col min="12553" max="12553" width="9" style="898"/>
    <col min="12554" max="12556" width="12.375" style="898" bestFit="1" customWidth="1"/>
    <col min="12557" max="12557" width="11" style="898" bestFit="1" customWidth="1"/>
    <col min="12558" max="12558" width="20.375" style="898" bestFit="1" customWidth="1"/>
    <col min="12559" max="12560" width="27.75" style="898" bestFit="1" customWidth="1"/>
    <col min="12561" max="12562" width="19.375" style="898" bestFit="1" customWidth="1"/>
    <col min="12563" max="12563" width="17.25" style="898" bestFit="1" customWidth="1"/>
    <col min="12564" max="12564" width="19.375" style="898" bestFit="1" customWidth="1"/>
    <col min="12565" max="12566" width="9" style="898"/>
    <col min="12567" max="12567" width="17.375" style="898" bestFit="1" customWidth="1"/>
    <col min="12568" max="12568" width="9" style="898"/>
    <col min="12569" max="12569" width="17.375" style="898" bestFit="1" customWidth="1"/>
    <col min="12570" max="12571" width="9" style="898"/>
    <col min="12572" max="12573" width="11.125" style="898" bestFit="1" customWidth="1"/>
    <col min="12574" max="12574" width="5.25" style="898" bestFit="1" customWidth="1"/>
    <col min="12575" max="12575" width="9" style="898"/>
    <col min="12576" max="12576" width="14.25" style="898" bestFit="1" customWidth="1"/>
    <col min="12577" max="12577" width="17.875" style="898" bestFit="1" customWidth="1"/>
    <col min="12578" max="12578" width="5.25" style="898" bestFit="1" customWidth="1"/>
    <col min="12579" max="12579" width="9" style="898"/>
    <col min="12580" max="12580" width="11" style="898" bestFit="1" customWidth="1"/>
    <col min="12581" max="12581" width="8.375" style="898" bestFit="1" customWidth="1"/>
    <col min="12582" max="12582" width="9.625" style="898" bestFit="1" customWidth="1"/>
    <col min="12583" max="12583" width="15.125" style="898" bestFit="1" customWidth="1"/>
    <col min="12584" max="12584" width="11.125" style="898" bestFit="1" customWidth="1"/>
    <col min="12585" max="12585" width="9.5" style="898" bestFit="1" customWidth="1"/>
    <col min="12586" max="12586" width="11" style="898" bestFit="1" customWidth="1"/>
    <col min="12587" max="12595" width="15.125" style="898" bestFit="1" customWidth="1"/>
    <col min="12596" max="12596" width="7.125" style="898" bestFit="1" customWidth="1"/>
    <col min="12597" max="12597" width="11" style="898" bestFit="1" customWidth="1"/>
    <col min="12598" max="12598" width="15.125" style="898" bestFit="1" customWidth="1"/>
    <col min="12599" max="12599" width="19.25" style="898" bestFit="1" customWidth="1"/>
    <col min="12600" max="12600" width="15.125" style="898" bestFit="1" customWidth="1"/>
    <col min="12601" max="12601" width="19.25" style="898" bestFit="1" customWidth="1"/>
    <col min="12602" max="12602" width="15.125" style="898" bestFit="1" customWidth="1"/>
    <col min="12603" max="12603" width="19.25" style="898" bestFit="1" customWidth="1"/>
    <col min="12604" max="12604" width="15.125" style="898" bestFit="1" customWidth="1"/>
    <col min="12605" max="12605" width="19.25" style="898" bestFit="1" customWidth="1"/>
    <col min="12606" max="12606" width="15.125" style="898" bestFit="1" customWidth="1"/>
    <col min="12607" max="12607" width="19.25" style="898" bestFit="1" customWidth="1"/>
    <col min="12608" max="12608" width="13" style="898" bestFit="1" customWidth="1"/>
    <col min="12609" max="12609" width="17.25" style="898" bestFit="1" customWidth="1"/>
    <col min="12610" max="12610" width="15.125" style="898" bestFit="1" customWidth="1"/>
    <col min="12611" max="12611" width="19.25" style="898" bestFit="1" customWidth="1"/>
    <col min="12612" max="12612" width="15.125" style="898" bestFit="1" customWidth="1"/>
    <col min="12613" max="12613" width="19.25" style="898" bestFit="1" customWidth="1"/>
    <col min="12614" max="12619" width="21.375" style="898" bestFit="1" customWidth="1"/>
    <col min="12620" max="12621" width="17.25" style="898" bestFit="1" customWidth="1"/>
    <col min="12622" max="12622" width="7.125" style="898" bestFit="1" customWidth="1"/>
    <col min="12623" max="12623" width="11" style="898" bestFit="1" customWidth="1"/>
    <col min="12624" max="12624" width="7.125" style="898" bestFit="1" customWidth="1"/>
    <col min="12625" max="12626" width="11" style="898" bestFit="1" customWidth="1"/>
    <col min="12627" max="12627" width="15.125" style="898" bestFit="1" customWidth="1"/>
    <col min="12628" max="12628" width="16.5" style="898" bestFit="1" customWidth="1"/>
    <col min="12629" max="12629" width="20.625" style="898" bestFit="1" customWidth="1"/>
    <col min="12630" max="12630" width="7.125" style="898" bestFit="1" customWidth="1"/>
    <col min="12631" max="12633" width="11" style="898" bestFit="1" customWidth="1"/>
    <col min="12634" max="12634" width="15.125" style="898" bestFit="1" customWidth="1"/>
    <col min="12635" max="12637" width="11" style="898" bestFit="1" customWidth="1"/>
    <col min="12638" max="12638" width="13" style="898" bestFit="1" customWidth="1"/>
    <col min="12639" max="12639" width="11" style="898" bestFit="1" customWidth="1"/>
    <col min="12640" max="12640" width="15.125" style="898" bestFit="1" customWidth="1"/>
    <col min="12641" max="12641" width="17.25" style="898" bestFit="1" customWidth="1"/>
    <col min="12642" max="12642" width="7.125" style="898" bestFit="1" customWidth="1"/>
    <col min="12643" max="12643" width="13" style="898" bestFit="1" customWidth="1"/>
    <col min="12644" max="12645" width="12.375" style="898" bestFit="1" customWidth="1"/>
    <col min="12646" max="12647" width="15.125" style="898" bestFit="1" customWidth="1"/>
    <col min="12648" max="12649" width="18.625" style="898" bestFit="1" customWidth="1"/>
    <col min="12650" max="12651" width="21.375" style="898" bestFit="1" customWidth="1"/>
    <col min="12652" max="12652" width="17.25" style="898" bestFit="1" customWidth="1"/>
    <col min="12653" max="12653" width="11" style="898" bestFit="1" customWidth="1"/>
    <col min="12654" max="12655" width="15.125" style="898" bestFit="1" customWidth="1"/>
    <col min="12656" max="12656" width="11" style="898" bestFit="1" customWidth="1"/>
    <col min="12657" max="12658" width="15.125" style="898" bestFit="1" customWidth="1"/>
    <col min="12659" max="12659" width="11.875" style="898" bestFit="1" customWidth="1"/>
    <col min="12660" max="12660" width="16.375" style="898" bestFit="1" customWidth="1"/>
    <col min="12661" max="12661" width="15.125" style="898" bestFit="1" customWidth="1"/>
    <col min="12662" max="12662" width="11" style="898" bestFit="1" customWidth="1"/>
    <col min="12663" max="12664" width="15.125" style="898" bestFit="1" customWidth="1"/>
    <col min="12665" max="12665" width="11" style="898" bestFit="1" customWidth="1"/>
    <col min="12666" max="12667" width="15.125" style="898" bestFit="1" customWidth="1"/>
    <col min="12668" max="12668" width="5.25" style="898" bestFit="1" customWidth="1"/>
    <col min="12669" max="12670" width="9" style="898"/>
    <col min="12671" max="12671" width="7.125" style="898" bestFit="1" customWidth="1"/>
    <col min="12672" max="12672" width="9" style="898"/>
    <col min="12673" max="12673" width="59.375" style="898" bestFit="1" customWidth="1"/>
    <col min="12674" max="12674" width="45.5" style="898" bestFit="1" customWidth="1"/>
    <col min="12675" max="12675" width="27.625" style="898" bestFit="1" customWidth="1"/>
    <col min="12676" max="12676" width="11" style="898" bestFit="1" customWidth="1"/>
    <col min="12677" max="12680" width="13" style="898" bestFit="1" customWidth="1"/>
    <col min="12681" max="12681" width="14.375" style="898" bestFit="1" customWidth="1"/>
    <col min="12682" max="12682" width="13" style="898" bestFit="1" customWidth="1"/>
    <col min="12683" max="12684" width="18.125" style="898" bestFit="1" customWidth="1"/>
    <col min="12685" max="12685" width="20.25" style="898" bestFit="1" customWidth="1"/>
    <col min="12686" max="12686" width="17.625" style="898" bestFit="1" customWidth="1"/>
    <col min="12687" max="12687" width="15.125" style="898" bestFit="1" customWidth="1"/>
    <col min="12688" max="12688" width="21.375" style="898" bestFit="1" customWidth="1"/>
    <col min="12689" max="12689" width="12.875" style="898" bestFit="1" customWidth="1"/>
    <col min="12690" max="12690" width="13" style="898" bestFit="1" customWidth="1"/>
    <col min="12691" max="12691" width="21.5" style="898" bestFit="1" customWidth="1"/>
    <col min="12692" max="12693" width="13.125" style="898" bestFit="1" customWidth="1"/>
    <col min="12694" max="12694" width="21.25" style="898" bestFit="1" customWidth="1"/>
    <col min="12695" max="12695" width="17.375" style="898" bestFit="1" customWidth="1"/>
    <col min="12696" max="12696" width="13.125" style="898" bestFit="1" customWidth="1"/>
    <col min="12697" max="12697" width="15.125" style="898" bestFit="1" customWidth="1"/>
    <col min="12698" max="12698" width="25.25" style="898" bestFit="1" customWidth="1"/>
    <col min="12699" max="12699" width="18.875" style="898" bestFit="1" customWidth="1"/>
    <col min="12700" max="12700" width="28" style="898" bestFit="1" customWidth="1"/>
    <col min="12701" max="12701" width="26.75" style="898" bestFit="1" customWidth="1"/>
    <col min="12702" max="12702" width="28" style="898" bestFit="1" customWidth="1"/>
    <col min="12703" max="12703" width="25.25" style="898" bestFit="1" customWidth="1"/>
    <col min="12704" max="12704" width="29.625" style="898" bestFit="1" customWidth="1"/>
    <col min="12705" max="12705" width="25.25" style="898" bestFit="1" customWidth="1"/>
    <col min="12706" max="12706" width="29.625" style="898" bestFit="1" customWidth="1"/>
    <col min="12707" max="12707" width="25.25" style="898" bestFit="1" customWidth="1"/>
    <col min="12708" max="12709" width="18.875" style="898" bestFit="1" customWidth="1"/>
    <col min="12710" max="12710" width="21" style="898" bestFit="1" customWidth="1"/>
    <col min="12711" max="12711" width="20.875" style="898" bestFit="1" customWidth="1"/>
    <col min="12712" max="12712" width="12.625" style="898" bestFit="1" customWidth="1"/>
    <col min="12713" max="12713" width="15.125" style="898" bestFit="1" customWidth="1"/>
    <col min="12714" max="12714" width="7.125" style="898" bestFit="1" customWidth="1"/>
    <col min="12715" max="12715" width="19.25" style="898" bestFit="1" customWidth="1"/>
    <col min="12716" max="12718" width="15.125" style="898" bestFit="1" customWidth="1"/>
    <col min="12719" max="12719" width="17.25" style="898" bestFit="1" customWidth="1"/>
    <col min="12720" max="12722" width="15.125" style="898" bestFit="1" customWidth="1"/>
    <col min="12723" max="12724" width="17.25" style="898" bestFit="1" customWidth="1"/>
    <col min="12725" max="12725" width="15.125" style="898" bestFit="1" customWidth="1"/>
    <col min="12726" max="12727" width="17.25" style="898" bestFit="1" customWidth="1"/>
    <col min="12728" max="12728" width="15.125" style="898" bestFit="1" customWidth="1"/>
    <col min="12729" max="12730" width="17.25" style="898" bestFit="1" customWidth="1"/>
    <col min="12731" max="12731" width="19.25" style="898" bestFit="1" customWidth="1"/>
    <col min="12732" max="12733" width="21.375" style="898" bestFit="1" customWidth="1"/>
    <col min="12734" max="12734" width="23.5" style="898" bestFit="1" customWidth="1"/>
    <col min="12735" max="12735" width="21.375" style="898" bestFit="1" customWidth="1"/>
    <col min="12736" max="12736" width="19.25" style="898" bestFit="1" customWidth="1"/>
    <col min="12737" max="12738" width="21.375" style="898" bestFit="1" customWidth="1"/>
    <col min="12739" max="12739" width="23.5" style="898" bestFit="1" customWidth="1"/>
    <col min="12740" max="12740" width="21.375" style="898" bestFit="1" customWidth="1"/>
    <col min="12741" max="12741" width="17.25" style="898" bestFit="1" customWidth="1"/>
    <col min="12742" max="12744" width="19.25" style="898" bestFit="1" customWidth="1"/>
    <col min="12745" max="12745" width="18.375" style="898" bestFit="1" customWidth="1"/>
    <col min="12746" max="12747" width="20.375" style="898" bestFit="1" customWidth="1"/>
    <col min="12748" max="12748" width="13" style="898" bestFit="1" customWidth="1"/>
    <col min="12749" max="12750" width="19.25" style="898" bestFit="1" customWidth="1"/>
    <col min="12751" max="12752" width="17.25" style="898" bestFit="1" customWidth="1"/>
    <col min="12753" max="12755" width="19.25" style="898" bestFit="1" customWidth="1"/>
    <col min="12756" max="12757" width="21.375" style="898" bestFit="1" customWidth="1"/>
    <col min="12758" max="12758" width="19.25" style="898" bestFit="1" customWidth="1"/>
    <col min="12759" max="12760" width="21.375" style="898" bestFit="1" customWidth="1"/>
    <col min="12761" max="12761" width="23.5" style="898" bestFit="1" customWidth="1"/>
    <col min="12762" max="12763" width="21.375" style="898" bestFit="1" customWidth="1"/>
    <col min="12764" max="12766" width="23.5" style="898" bestFit="1" customWidth="1"/>
    <col min="12767" max="12768" width="25.5" style="898" bestFit="1" customWidth="1"/>
    <col min="12769" max="12769" width="23.5" style="898" bestFit="1" customWidth="1"/>
    <col min="12770" max="12771" width="25.5" style="898" bestFit="1" customWidth="1"/>
    <col min="12772" max="12772" width="27.625" style="898" bestFit="1" customWidth="1"/>
    <col min="12773" max="12773" width="25.5" style="898" bestFit="1" customWidth="1"/>
    <col min="12774" max="12774" width="22.75" style="898" bestFit="1" customWidth="1"/>
    <col min="12775" max="12775" width="26.875" style="898" bestFit="1" customWidth="1"/>
    <col min="12776" max="12777" width="19.25" style="898" bestFit="1" customWidth="1"/>
    <col min="12778" max="12778" width="25.5" style="898" bestFit="1" customWidth="1"/>
    <col min="12779" max="12780" width="21.375" style="898" bestFit="1" customWidth="1"/>
    <col min="12781" max="12781" width="27.625" style="898" bestFit="1" customWidth="1"/>
    <col min="12782" max="12782" width="8.375" style="898" bestFit="1" customWidth="1"/>
    <col min="12783" max="12785" width="16.75" style="898" bestFit="1" customWidth="1"/>
    <col min="12786" max="12786" width="18.875" style="898" bestFit="1" customWidth="1"/>
    <col min="12787" max="12787" width="23.5" style="898" bestFit="1" customWidth="1"/>
    <col min="12788" max="12788" width="25.5" style="898" bestFit="1" customWidth="1"/>
    <col min="12789" max="12790" width="8.375" style="898" bestFit="1" customWidth="1"/>
    <col min="12791" max="12791" width="10.25" style="898" bestFit="1" customWidth="1"/>
    <col min="12792" max="12792" width="13.75" style="898" bestFit="1" customWidth="1"/>
    <col min="12793" max="12793" width="15.125" style="898" bestFit="1" customWidth="1"/>
    <col min="12794" max="12796" width="21.5" style="898" bestFit="1" customWidth="1"/>
    <col min="12797" max="12798" width="19.25" style="898" bestFit="1" customWidth="1"/>
    <col min="12799" max="12799" width="6.625" style="898" bestFit="1" customWidth="1"/>
    <col min="12800" max="12800" width="9" style="898"/>
    <col min="12801" max="12801" width="15.125" style="898" bestFit="1" customWidth="1"/>
    <col min="12802" max="12802" width="13" style="898" bestFit="1" customWidth="1"/>
    <col min="12803" max="12805" width="9" style="898"/>
    <col min="12806" max="12806" width="13" style="898" bestFit="1" customWidth="1"/>
    <col min="12807" max="12807" width="15" style="898" customWidth="1"/>
    <col min="12808" max="12808" width="13" style="898" bestFit="1" customWidth="1"/>
    <col min="12809" max="12809" width="9" style="898"/>
    <col min="12810" max="12812" width="12.375" style="898" bestFit="1" customWidth="1"/>
    <col min="12813" max="12813" width="11" style="898" bestFit="1" customWidth="1"/>
    <col min="12814" max="12814" width="20.375" style="898" bestFit="1" customWidth="1"/>
    <col min="12815" max="12816" width="27.75" style="898" bestFit="1" customWidth="1"/>
    <col min="12817" max="12818" width="19.375" style="898" bestFit="1" customWidth="1"/>
    <col min="12819" max="12819" width="17.25" style="898" bestFit="1" customWidth="1"/>
    <col min="12820" max="12820" width="19.375" style="898" bestFit="1" customWidth="1"/>
    <col min="12821" max="12822" width="9" style="898"/>
    <col min="12823" max="12823" width="17.375" style="898" bestFit="1" customWidth="1"/>
    <col min="12824" max="12824" width="9" style="898"/>
    <col min="12825" max="12825" width="17.375" style="898" bestFit="1" customWidth="1"/>
    <col min="12826" max="12827" width="9" style="898"/>
    <col min="12828" max="12829" width="11.125" style="898" bestFit="1" customWidth="1"/>
    <col min="12830" max="12830" width="5.25" style="898" bestFit="1" customWidth="1"/>
    <col min="12831" max="12831" width="9" style="898"/>
    <col min="12832" max="12832" width="14.25" style="898" bestFit="1" customWidth="1"/>
    <col min="12833" max="12833" width="17.875" style="898" bestFit="1" customWidth="1"/>
    <col min="12834" max="12834" width="5.25" style="898" bestFit="1" customWidth="1"/>
    <col min="12835" max="12835" width="9" style="898"/>
    <col min="12836" max="12836" width="11" style="898" bestFit="1" customWidth="1"/>
    <col min="12837" max="12837" width="8.375" style="898" bestFit="1" customWidth="1"/>
    <col min="12838" max="12838" width="9.625" style="898" bestFit="1" customWidth="1"/>
    <col min="12839" max="12839" width="15.125" style="898" bestFit="1" customWidth="1"/>
    <col min="12840" max="12840" width="11.125" style="898" bestFit="1" customWidth="1"/>
    <col min="12841" max="12841" width="9.5" style="898" bestFit="1" customWidth="1"/>
    <col min="12842" max="12842" width="11" style="898" bestFit="1" customWidth="1"/>
    <col min="12843" max="12851" width="15.125" style="898" bestFit="1" customWidth="1"/>
    <col min="12852" max="12852" width="7.125" style="898" bestFit="1" customWidth="1"/>
    <col min="12853" max="12853" width="11" style="898" bestFit="1" customWidth="1"/>
    <col min="12854" max="12854" width="15.125" style="898" bestFit="1" customWidth="1"/>
    <col min="12855" max="12855" width="19.25" style="898" bestFit="1" customWidth="1"/>
    <col min="12856" max="12856" width="15.125" style="898" bestFit="1" customWidth="1"/>
    <col min="12857" max="12857" width="19.25" style="898" bestFit="1" customWidth="1"/>
    <col min="12858" max="12858" width="15.125" style="898" bestFit="1" customWidth="1"/>
    <col min="12859" max="12859" width="19.25" style="898" bestFit="1" customWidth="1"/>
    <col min="12860" max="12860" width="15.125" style="898" bestFit="1" customWidth="1"/>
    <col min="12861" max="12861" width="19.25" style="898" bestFit="1" customWidth="1"/>
    <col min="12862" max="12862" width="15.125" style="898" bestFit="1" customWidth="1"/>
    <col min="12863" max="12863" width="19.25" style="898" bestFit="1" customWidth="1"/>
    <col min="12864" max="12864" width="13" style="898" bestFit="1" customWidth="1"/>
    <col min="12865" max="12865" width="17.25" style="898" bestFit="1" customWidth="1"/>
    <col min="12866" max="12866" width="15.125" style="898" bestFit="1" customWidth="1"/>
    <col min="12867" max="12867" width="19.25" style="898" bestFit="1" customWidth="1"/>
    <col min="12868" max="12868" width="15.125" style="898" bestFit="1" customWidth="1"/>
    <col min="12869" max="12869" width="19.25" style="898" bestFit="1" customWidth="1"/>
    <col min="12870" max="12875" width="21.375" style="898" bestFit="1" customWidth="1"/>
    <col min="12876" max="12877" width="17.25" style="898" bestFit="1" customWidth="1"/>
    <col min="12878" max="12878" width="7.125" style="898" bestFit="1" customWidth="1"/>
    <col min="12879" max="12879" width="11" style="898" bestFit="1" customWidth="1"/>
    <col min="12880" max="12880" width="7.125" style="898" bestFit="1" customWidth="1"/>
    <col min="12881" max="12882" width="11" style="898" bestFit="1" customWidth="1"/>
    <col min="12883" max="12883" width="15.125" style="898" bestFit="1" customWidth="1"/>
    <col min="12884" max="12884" width="16.5" style="898" bestFit="1" customWidth="1"/>
    <col min="12885" max="12885" width="20.625" style="898" bestFit="1" customWidth="1"/>
    <col min="12886" max="12886" width="7.125" style="898" bestFit="1" customWidth="1"/>
    <col min="12887" max="12889" width="11" style="898" bestFit="1" customWidth="1"/>
    <col min="12890" max="12890" width="15.125" style="898" bestFit="1" customWidth="1"/>
    <col min="12891" max="12893" width="11" style="898" bestFit="1" customWidth="1"/>
    <col min="12894" max="12894" width="13" style="898" bestFit="1" customWidth="1"/>
    <col min="12895" max="12895" width="11" style="898" bestFit="1" customWidth="1"/>
    <col min="12896" max="12896" width="15.125" style="898" bestFit="1" customWidth="1"/>
    <col min="12897" max="12897" width="17.25" style="898" bestFit="1" customWidth="1"/>
    <col min="12898" max="12898" width="7.125" style="898" bestFit="1" customWidth="1"/>
    <col min="12899" max="12899" width="13" style="898" bestFit="1" customWidth="1"/>
    <col min="12900" max="12901" width="12.375" style="898" bestFit="1" customWidth="1"/>
    <col min="12902" max="12903" width="15.125" style="898" bestFit="1" customWidth="1"/>
    <col min="12904" max="12905" width="18.625" style="898" bestFit="1" customWidth="1"/>
    <col min="12906" max="12907" width="21.375" style="898" bestFit="1" customWidth="1"/>
    <col min="12908" max="12908" width="17.25" style="898" bestFit="1" customWidth="1"/>
    <col min="12909" max="12909" width="11" style="898" bestFit="1" customWidth="1"/>
    <col min="12910" max="12911" width="15.125" style="898" bestFit="1" customWidth="1"/>
    <col min="12912" max="12912" width="11" style="898" bestFit="1" customWidth="1"/>
    <col min="12913" max="12914" width="15.125" style="898" bestFit="1" customWidth="1"/>
    <col min="12915" max="12915" width="11.875" style="898" bestFit="1" customWidth="1"/>
    <col min="12916" max="12916" width="16.375" style="898" bestFit="1" customWidth="1"/>
    <col min="12917" max="12917" width="15.125" style="898" bestFit="1" customWidth="1"/>
    <col min="12918" max="12918" width="11" style="898" bestFit="1" customWidth="1"/>
    <col min="12919" max="12920" width="15.125" style="898" bestFit="1" customWidth="1"/>
    <col min="12921" max="12921" width="11" style="898" bestFit="1" customWidth="1"/>
    <col min="12922" max="12923" width="15.125" style="898" bestFit="1" customWidth="1"/>
    <col min="12924" max="12924" width="5.25" style="898" bestFit="1" customWidth="1"/>
    <col min="12925" max="12926" width="9" style="898"/>
    <col min="12927" max="12927" width="7.125" style="898" bestFit="1" customWidth="1"/>
    <col min="12928" max="12928" width="9" style="898"/>
    <col min="12929" max="12929" width="59.375" style="898" bestFit="1" customWidth="1"/>
    <col min="12930" max="12930" width="45.5" style="898" bestFit="1" customWidth="1"/>
    <col min="12931" max="12931" width="27.625" style="898" bestFit="1" customWidth="1"/>
    <col min="12932" max="12932" width="11" style="898" bestFit="1" customWidth="1"/>
    <col min="12933" max="12936" width="13" style="898" bestFit="1" customWidth="1"/>
    <col min="12937" max="12937" width="14.375" style="898" bestFit="1" customWidth="1"/>
    <col min="12938" max="12938" width="13" style="898" bestFit="1" customWidth="1"/>
    <col min="12939" max="12940" width="18.125" style="898" bestFit="1" customWidth="1"/>
    <col min="12941" max="12941" width="20.25" style="898" bestFit="1" customWidth="1"/>
    <col min="12942" max="12942" width="17.625" style="898" bestFit="1" customWidth="1"/>
    <col min="12943" max="12943" width="15.125" style="898" bestFit="1" customWidth="1"/>
    <col min="12944" max="12944" width="21.375" style="898" bestFit="1" customWidth="1"/>
    <col min="12945" max="12945" width="12.875" style="898" bestFit="1" customWidth="1"/>
    <col min="12946" max="12946" width="13" style="898" bestFit="1" customWidth="1"/>
    <col min="12947" max="12947" width="21.5" style="898" bestFit="1" customWidth="1"/>
    <col min="12948" max="12949" width="13.125" style="898" bestFit="1" customWidth="1"/>
    <col min="12950" max="12950" width="21.25" style="898" bestFit="1" customWidth="1"/>
    <col min="12951" max="12951" width="17.375" style="898" bestFit="1" customWidth="1"/>
    <col min="12952" max="12952" width="13.125" style="898" bestFit="1" customWidth="1"/>
    <col min="12953" max="12953" width="15.125" style="898" bestFit="1" customWidth="1"/>
    <col min="12954" max="12954" width="25.25" style="898" bestFit="1" customWidth="1"/>
    <col min="12955" max="12955" width="18.875" style="898" bestFit="1" customWidth="1"/>
    <col min="12956" max="12956" width="28" style="898" bestFit="1" customWidth="1"/>
    <col min="12957" max="12957" width="26.75" style="898" bestFit="1" customWidth="1"/>
    <col min="12958" max="12958" width="28" style="898" bestFit="1" customWidth="1"/>
    <col min="12959" max="12959" width="25.25" style="898" bestFit="1" customWidth="1"/>
    <col min="12960" max="12960" width="29.625" style="898" bestFit="1" customWidth="1"/>
    <col min="12961" max="12961" width="25.25" style="898" bestFit="1" customWidth="1"/>
    <col min="12962" max="12962" width="29.625" style="898" bestFit="1" customWidth="1"/>
    <col min="12963" max="12963" width="25.25" style="898" bestFit="1" customWidth="1"/>
    <col min="12964" max="12965" width="18.875" style="898" bestFit="1" customWidth="1"/>
    <col min="12966" max="12966" width="21" style="898" bestFit="1" customWidth="1"/>
    <col min="12967" max="12967" width="20.875" style="898" bestFit="1" customWidth="1"/>
    <col min="12968" max="12968" width="12.625" style="898" bestFit="1" customWidth="1"/>
    <col min="12969" max="12969" width="15.125" style="898" bestFit="1" customWidth="1"/>
    <col min="12970" max="12970" width="7.125" style="898" bestFit="1" customWidth="1"/>
    <col min="12971" max="12971" width="19.25" style="898" bestFit="1" customWidth="1"/>
    <col min="12972" max="12974" width="15.125" style="898" bestFit="1" customWidth="1"/>
    <col min="12975" max="12975" width="17.25" style="898" bestFit="1" customWidth="1"/>
    <col min="12976" max="12978" width="15.125" style="898" bestFit="1" customWidth="1"/>
    <col min="12979" max="12980" width="17.25" style="898" bestFit="1" customWidth="1"/>
    <col min="12981" max="12981" width="15.125" style="898" bestFit="1" customWidth="1"/>
    <col min="12982" max="12983" width="17.25" style="898" bestFit="1" customWidth="1"/>
    <col min="12984" max="12984" width="15.125" style="898" bestFit="1" customWidth="1"/>
    <col min="12985" max="12986" width="17.25" style="898" bestFit="1" customWidth="1"/>
    <col min="12987" max="12987" width="19.25" style="898" bestFit="1" customWidth="1"/>
    <col min="12988" max="12989" width="21.375" style="898" bestFit="1" customWidth="1"/>
    <col min="12990" max="12990" width="23.5" style="898" bestFit="1" customWidth="1"/>
    <col min="12991" max="12991" width="21.375" style="898" bestFit="1" customWidth="1"/>
    <col min="12992" max="12992" width="19.25" style="898" bestFit="1" customWidth="1"/>
    <col min="12993" max="12994" width="21.375" style="898" bestFit="1" customWidth="1"/>
    <col min="12995" max="12995" width="23.5" style="898" bestFit="1" customWidth="1"/>
    <col min="12996" max="12996" width="21.375" style="898" bestFit="1" customWidth="1"/>
    <col min="12997" max="12997" width="17.25" style="898" bestFit="1" customWidth="1"/>
    <col min="12998" max="13000" width="19.25" style="898" bestFit="1" customWidth="1"/>
    <col min="13001" max="13001" width="18.375" style="898" bestFit="1" customWidth="1"/>
    <col min="13002" max="13003" width="20.375" style="898" bestFit="1" customWidth="1"/>
    <col min="13004" max="13004" width="13" style="898" bestFit="1" customWidth="1"/>
    <col min="13005" max="13006" width="19.25" style="898" bestFit="1" customWidth="1"/>
    <col min="13007" max="13008" width="17.25" style="898" bestFit="1" customWidth="1"/>
    <col min="13009" max="13011" width="19.25" style="898" bestFit="1" customWidth="1"/>
    <col min="13012" max="13013" width="21.375" style="898" bestFit="1" customWidth="1"/>
    <col min="13014" max="13014" width="19.25" style="898" bestFit="1" customWidth="1"/>
    <col min="13015" max="13016" width="21.375" style="898" bestFit="1" customWidth="1"/>
    <col min="13017" max="13017" width="23.5" style="898" bestFit="1" customWidth="1"/>
    <col min="13018" max="13019" width="21.375" style="898" bestFit="1" customWidth="1"/>
    <col min="13020" max="13022" width="23.5" style="898" bestFit="1" customWidth="1"/>
    <col min="13023" max="13024" width="25.5" style="898" bestFit="1" customWidth="1"/>
    <col min="13025" max="13025" width="23.5" style="898" bestFit="1" customWidth="1"/>
    <col min="13026" max="13027" width="25.5" style="898" bestFit="1" customWidth="1"/>
    <col min="13028" max="13028" width="27.625" style="898" bestFit="1" customWidth="1"/>
    <col min="13029" max="13029" width="25.5" style="898" bestFit="1" customWidth="1"/>
    <col min="13030" max="13030" width="22.75" style="898" bestFit="1" customWidth="1"/>
    <col min="13031" max="13031" width="26.875" style="898" bestFit="1" customWidth="1"/>
    <col min="13032" max="13033" width="19.25" style="898" bestFit="1" customWidth="1"/>
    <col min="13034" max="13034" width="25.5" style="898" bestFit="1" customWidth="1"/>
    <col min="13035" max="13036" width="21.375" style="898" bestFit="1" customWidth="1"/>
    <col min="13037" max="13037" width="27.625" style="898" bestFit="1" customWidth="1"/>
    <col min="13038" max="13038" width="8.375" style="898" bestFit="1" customWidth="1"/>
    <col min="13039" max="13041" width="16.75" style="898" bestFit="1" customWidth="1"/>
    <col min="13042" max="13042" width="18.875" style="898" bestFit="1" customWidth="1"/>
    <col min="13043" max="13043" width="23.5" style="898" bestFit="1" customWidth="1"/>
    <col min="13044" max="13044" width="25.5" style="898" bestFit="1" customWidth="1"/>
    <col min="13045" max="13046" width="8.375" style="898" bestFit="1" customWidth="1"/>
    <col min="13047" max="13047" width="10.25" style="898" bestFit="1" customWidth="1"/>
    <col min="13048" max="13048" width="13.75" style="898" bestFit="1" customWidth="1"/>
    <col min="13049" max="13049" width="15.125" style="898" bestFit="1" customWidth="1"/>
    <col min="13050" max="13052" width="21.5" style="898" bestFit="1" customWidth="1"/>
    <col min="13053" max="13054" width="19.25" style="898" bestFit="1" customWidth="1"/>
    <col min="13055" max="13055" width="6.625" style="898" bestFit="1" customWidth="1"/>
    <col min="13056" max="13056" width="9" style="898"/>
    <col min="13057" max="13057" width="15.125" style="898" bestFit="1" customWidth="1"/>
    <col min="13058" max="13058" width="13" style="898" bestFit="1" customWidth="1"/>
    <col min="13059" max="13061" width="9" style="898"/>
    <col min="13062" max="13062" width="13" style="898" bestFit="1" customWidth="1"/>
    <col min="13063" max="13063" width="15" style="898" customWidth="1"/>
    <col min="13064" max="13064" width="13" style="898" bestFit="1" customWidth="1"/>
    <col min="13065" max="13065" width="9" style="898"/>
    <col min="13066" max="13068" width="12.375" style="898" bestFit="1" customWidth="1"/>
    <col min="13069" max="13069" width="11" style="898" bestFit="1" customWidth="1"/>
    <col min="13070" max="13070" width="20.375" style="898" bestFit="1" customWidth="1"/>
    <col min="13071" max="13072" width="27.75" style="898" bestFit="1" customWidth="1"/>
    <col min="13073" max="13074" width="19.375" style="898" bestFit="1" customWidth="1"/>
    <col min="13075" max="13075" width="17.25" style="898" bestFit="1" customWidth="1"/>
    <col min="13076" max="13076" width="19.375" style="898" bestFit="1" customWidth="1"/>
    <col min="13077" max="13078" width="9" style="898"/>
    <col min="13079" max="13079" width="17.375" style="898" bestFit="1" customWidth="1"/>
    <col min="13080" max="13080" width="9" style="898"/>
    <col min="13081" max="13081" width="17.375" style="898" bestFit="1" customWidth="1"/>
    <col min="13082" max="13083" width="9" style="898"/>
    <col min="13084" max="13085" width="11.125" style="898" bestFit="1" customWidth="1"/>
    <col min="13086" max="13086" width="5.25" style="898" bestFit="1" customWidth="1"/>
    <col min="13087" max="13087" width="9" style="898"/>
    <col min="13088" max="13088" width="14.25" style="898" bestFit="1" customWidth="1"/>
    <col min="13089" max="13089" width="17.875" style="898" bestFit="1" customWidth="1"/>
    <col min="13090" max="13090" width="5.25" style="898" bestFit="1" customWidth="1"/>
    <col min="13091" max="13091" width="9" style="898"/>
    <col min="13092" max="13092" width="11" style="898" bestFit="1" customWidth="1"/>
    <col min="13093" max="13093" width="8.375" style="898" bestFit="1" customWidth="1"/>
    <col min="13094" max="13094" width="9.625" style="898" bestFit="1" customWidth="1"/>
    <col min="13095" max="13095" width="15.125" style="898" bestFit="1" customWidth="1"/>
    <col min="13096" max="13096" width="11.125" style="898" bestFit="1" customWidth="1"/>
    <col min="13097" max="13097" width="9.5" style="898" bestFit="1" customWidth="1"/>
    <col min="13098" max="13098" width="11" style="898" bestFit="1" customWidth="1"/>
    <col min="13099" max="13107" width="15.125" style="898" bestFit="1" customWidth="1"/>
    <col min="13108" max="13108" width="7.125" style="898" bestFit="1" customWidth="1"/>
    <col min="13109" max="13109" width="11" style="898" bestFit="1" customWidth="1"/>
    <col min="13110" max="13110" width="15.125" style="898" bestFit="1" customWidth="1"/>
    <col min="13111" max="13111" width="19.25" style="898" bestFit="1" customWidth="1"/>
    <col min="13112" max="13112" width="15.125" style="898" bestFit="1" customWidth="1"/>
    <col min="13113" max="13113" width="19.25" style="898" bestFit="1" customWidth="1"/>
    <col min="13114" max="13114" width="15.125" style="898" bestFit="1" customWidth="1"/>
    <col min="13115" max="13115" width="19.25" style="898" bestFit="1" customWidth="1"/>
    <col min="13116" max="13116" width="15.125" style="898" bestFit="1" customWidth="1"/>
    <col min="13117" max="13117" width="19.25" style="898" bestFit="1" customWidth="1"/>
    <col min="13118" max="13118" width="15.125" style="898" bestFit="1" customWidth="1"/>
    <col min="13119" max="13119" width="19.25" style="898" bestFit="1" customWidth="1"/>
    <col min="13120" max="13120" width="13" style="898" bestFit="1" customWidth="1"/>
    <col min="13121" max="13121" width="17.25" style="898" bestFit="1" customWidth="1"/>
    <col min="13122" max="13122" width="15.125" style="898" bestFit="1" customWidth="1"/>
    <col min="13123" max="13123" width="19.25" style="898" bestFit="1" customWidth="1"/>
    <col min="13124" max="13124" width="15.125" style="898" bestFit="1" customWidth="1"/>
    <col min="13125" max="13125" width="19.25" style="898" bestFit="1" customWidth="1"/>
    <col min="13126" max="13131" width="21.375" style="898" bestFit="1" customWidth="1"/>
    <col min="13132" max="13133" width="17.25" style="898" bestFit="1" customWidth="1"/>
    <col min="13134" max="13134" width="7.125" style="898" bestFit="1" customWidth="1"/>
    <col min="13135" max="13135" width="11" style="898" bestFit="1" customWidth="1"/>
    <col min="13136" max="13136" width="7.125" style="898" bestFit="1" customWidth="1"/>
    <col min="13137" max="13138" width="11" style="898" bestFit="1" customWidth="1"/>
    <col min="13139" max="13139" width="15.125" style="898" bestFit="1" customWidth="1"/>
    <col min="13140" max="13140" width="16.5" style="898" bestFit="1" customWidth="1"/>
    <col min="13141" max="13141" width="20.625" style="898" bestFit="1" customWidth="1"/>
    <col min="13142" max="13142" width="7.125" style="898" bestFit="1" customWidth="1"/>
    <col min="13143" max="13145" width="11" style="898" bestFit="1" customWidth="1"/>
    <col min="13146" max="13146" width="15.125" style="898" bestFit="1" customWidth="1"/>
    <col min="13147" max="13149" width="11" style="898" bestFit="1" customWidth="1"/>
    <col min="13150" max="13150" width="13" style="898" bestFit="1" customWidth="1"/>
    <col min="13151" max="13151" width="11" style="898" bestFit="1" customWidth="1"/>
    <col min="13152" max="13152" width="15.125" style="898" bestFit="1" customWidth="1"/>
    <col min="13153" max="13153" width="17.25" style="898" bestFit="1" customWidth="1"/>
    <col min="13154" max="13154" width="7.125" style="898" bestFit="1" customWidth="1"/>
    <col min="13155" max="13155" width="13" style="898" bestFit="1" customWidth="1"/>
    <col min="13156" max="13157" width="12.375" style="898" bestFit="1" customWidth="1"/>
    <col min="13158" max="13159" width="15.125" style="898" bestFit="1" customWidth="1"/>
    <col min="13160" max="13161" width="18.625" style="898" bestFit="1" customWidth="1"/>
    <col min="13162" max="13163" width="21.375" style="898" bestFit="1" customWidth="1"/>
    <col min="13164" max="13164" width="17.25" style="898" bestFit="1" customWidth="1"/>
    <col min="13165" max="13165" width="11" style="898" bestFit="1" customWidth="1"/>
    <col min="13166" max="13167" width="15.125" style="898" bestFit="1" customWidth="1"/>
    <col min="13168" max="13168" width="11" style="898" bestFit="1" customWidth="1"/>
    <col min="13169" max="13170" width="15.125" style="898" bestFit="1" customWidth="1"/>
    <col min="13171" max="13171" width="11.875" style="898" bestFit="1" customWidth="1"/>
    <col min="13172" max="13172" width="16.375" style="898" bestFit="1" customWidth="1"/>
    <col min="13173" max="13173" width="15.125" style="898" bestFit="1" customWidth="1"/>
    <col min="13174" max="13174" width="11" style="898" bestFit="1" customWidth="1"/>
    <col min="13175" max="13176" width="15.125" style="898" bestFit="1" customWidth="1"/>
    <col min="13177" max="13177" width="11" style="898" bestFit="1" customWidth="1"/>
    <col min="13178" max="13179" width="15.125" style="898" bestFit="1" customWidth="1"/>
    <col min="13180" max="13180" width="5.25" style="898" bestFit="1" customWidth="1"/>
    <col min="13181" max="13182" width="9" style="898"/>
    <col min="13183" max="13183" width="7.125" style="898" bestFit="1" customWidth="1"/>
    <col min="13184" max="13184" width="9" style="898"/>
    <col min="13185" max="13185" width="59.375" style="898" bestFit="1" customWidth="1"/>
    <col min="13186" max="13186" width="45.5" style="898" bestFit="1" customWidth="1"/>
    <col min="13187" max="13187" width="27.625" style="898" bestFit="1" customWidth="1"/>
    <col min="13188" max="13188" width="11" style="898" bestFit="1" customWidth="1"/>
    <col min="13189" max="13192" width="13" style="898" bestFit="1" customWidth="1"/>
    <col min="13193" max="13193" width="14.375" style="898" bestFit="1" customWidth="1"/>
    <col min="13194" max="13194" width="13" style="898" bestFit="1" customWidth="1"/>
    <col min="13195" max="13196" width="18.125" style="898" bestFit="1" customWidth="1"/>
    <col min="13197" max="13197" width="20.25" style="898" bestFit="1" customWidth="1"/>
    <col min="13198" max="13198" width="17.625" style="898" bestFit="1" customWidth="1"/>
    <col min="13199" max="13199" width="15.125" style="898" bestFit="1" customWidth="1"/>
    <col min="13200" max="13200" width="21.375" style="898" bestFit="1" customWidth="1"/>
    <col min="13201" max="13201" width="12.875" style="898" bestFit="1" customWidth="1"/>
    <col min="13202" max="13202" width="13" style="898" bestFit="1" customWidth="1"/>
    <col min="13203" max="13203" width="21.5" style="898" bestFit="1" customWidth="1"/>
    <col min="13204" max="13205" width="13.125" style="898" bestFit="1" customWidth="1"/>
    <col min="13206" max="13206" width="21.25" style="898" bestFit="1" customWidth="1"/>
    <col min="13207" max="13207" width="17.375" style="898" bestFit="1" customWidth="1"/>
    <col min="13208" max="13208" width="13.125" style="898" bestFit="1" customWidth="1"/>
    <col min="13209" max="13209" width="15.125" style="898" bestFit="1" customWidth="1"/>
    <col min="13210" max="13210" width="25.25" style="898" bestFit="1" customWidth="1"/>
    <col min="13211" max="13211" width="18.875" style="898" bestFit="1" customWidth="1"/>
    <col min="13212" max="13212" width="28" style="898" bestFit="1" customWidth="1"/>
    <col min="13213" max="13213" width="26.75" style="898" bestFit="1" customWidth="1"/>
    <col min="13214" max="13214" width="28" style="898" bestFit="1" customWidth="1"/>
    <col min="13215" max="13215" width="25.25" style="898" bestFit="1" customWidth="1"/>
    <col min="13216" max="13216" width="29.625" style="898" bestFit="1" customWidth="1"/>
    <col min="13217" max="13217" width="25.25" style="898" bestFit="1" customWidth="1"/>
    <col min="13218" max="13218" width="29.625" style="898" bestFit="1" customWidth="1"/>
    <col min="13219" max="13219" width="25.25" style="898" bestFit="1" customWidth="1"/>
    <col min="13220" max="13221" width="18.875" style="898" bestFit="1" customWidth="1"/>
    <col min="13222" max="13222" width="21" style="898" bestFit="1" customWidth="1"/>
    <col min="13223" max="13223" width="20.875" style="898" bestFit="1" customWidth="1"/>
    <col min="13224" max="13224" width="12.625" style="898" bestFit="1" customWidth="1"/>
    <col min="13225" max="13225" width="15.125" style="898" bestFit="1" customWidth="1"/>
    <col min="13226" max="13226" width="7.125" style="898" bestFit="1" customWidth="1"/>
    <col min="13227" max="13227" width="19.25" style="898" bestFit="1" customWidth="1"/>
    <col min="13228" max="13230" width="15.125" style="898" bestFit="1" customWidth="1"/>
    <col min="13231" max="13231" width="17.25" style="898" bestFit="1" customWidth="1"/>
    <col min="13232" max="13234" width="15.125" style="898" bestFit="1" customWidth="1"/>
    <col min="13235" max="13236" width="17.25" style="898" bestFit="1" customWidth="1"/>
    <col min="13237" max="13237" width="15.125" style="898" bestFit="1" customWidth="1"/>
    <col min="13238" max="13239" width="17.25" style="898" bestFit="1" customWidth="1"/>
    <col min="13240" max="13240" width="15.125" style="898" bestFit="1" customWidth="1"/>
    <col min="13241" max="13242" width="17.25" style="898" bestFit="1" customWidth="1"/>
    <col min="13243" max="13243" width="19.25" style="898" bestFit="1" customWidth="1"/>
    <col min="13244" max="13245" width="21.375" style="898" bestFit="1" customWidth="1"/>
    <col min="13246" max="13246" width="23.5" style="898" bestFit="1" customWidth="1"/>
    <col min="13247" max="13247" width="21.375" style="898" bestFit="1" customWidth="1"/>
    <col min="13248" max="13248" width="19.25" style="898" bestFit="1" customWidth="1"/>
    <col min="13249" max="13250" width="21.375" style="898" bestFit="1" customWidth="1"/>
    <col min="13251" max="13251" width="23.5" style="898" bestFit="1" customWidth="1"/>
    <col min="13252" max="13252" width="21.375" style="898" bestFit="1" customWidth="1"/>
    <col min="13253" max="13253" width="17.25" style="898" bestFit="1" customWidth="1"/>
    <col min="13254" max="13256" width="19.25" style="898" bestFit="1" customWidth="1"/>
    <col min="13257" max="13257" width="18.375" style="898" bestFit="1" customWidth="1"/>
    <col min="13258" max="13259" width="20.375" style="898" bestFit="1" customWidth="1"/>
    <col min="13260" max="13260" width="13" style="898" bestFit="1" customWidth="1"/>
    <col min="13261" max="13262" width="19.25" style="898" bestFit="1" customWidth="1"/>
    <col min="13263" max="13264" width="17.25" style="898" bestFit="1" customWidth="1"/>
    <col min="13265" max="13267" width="19.25" style="898" bestFit="1" customWidth="1"/>
    <col min="13268" max="13269" width="21.375" style="898" bestFit="1" customWidth="1"/>
    <col min="13270" max="13270" width="19.25" style="898" bestFit="1" customWidth="1"/>
    <col min="13271" max="13272" width="21.375" style="898" bestFit="1" customWidth="1"/>
    <col min="13273" max="13273" width="23.5" style="898" bestFit="1" customWidth="1"/>
    <col min="13274" max="13275" width="21.375" style="898" bestFit="1" customWidth="1"/>
    <col min="13276" max="13278" width="23.5" style="898" bestFit="1" customWidth="1"/>
    <col min="13279" max="13280" width="25.5" style="898" bestFit="1" customWidth="1"/>
    <col min="13281" max="13281" width="23.5" style="898" bestFit="1" customWidth="1"/>
    <col min="13282" max="13283" width="25.5" style="898" bestFit="1" customWidth="1"/>
    <col min="13284" max="13284" width="27.625" style="898" bestFit="1" customWidth="1"/>
    <col min="13285" max="13285" width="25.5" style="898" bestFit="1" customWidth="1"/>
    <col min="13286" max="13286" width="22.75" style="898" bestFit="1" customWidth="1"/>
    <col min="13287" max="13287" width="26.875" style="898" bestFit="1" customWidth="1"/>
    <col min="13288" max="13289" width="19.25" style="898" bestFit="1" customWidth="1"/>
    <col min="13290" max="13290" width="25.5" style="898" bestFit="1" customWidth="1"/>
    <col min="13291" max="13292" width="21.375" style="898" bestFit="1" customWidth="1"/>
    <col min="13293" max="13293" width="27.625" style="898" bestFit="1" customWidth="1"/>
    <col min="13294" max="13294" width="8.375" style="898" bestFit="1" customWidth="1"/>
    <col min="13295" max="13297" width="16.75" style="898" bestFit="1" customWidth="1"/>
    <col min="13298" max="13298" width="18.875" style="898" bestFit="1" customWidth="1"/>
    <col min="13299" max="13299" width="23.5" style="898" bestFit="1" customWidth="1"/>
    <col min="13300" max="13300" width="25.5" style="898" bestFit="1" customWidth="1"/>
    <col min="13301" max="13302" width="8.375" style="898" bestFit="1" customWidth="1"/>
    <col min="13303" max="13303" width="10.25" style="898" bestFit="1" customWidth="1"/>
    <col min="13304" max="13304" width="13.75" style="898" bestFit="1" customWidth="1"/>
    <col min="13305" max="13305" width="15.125" style="898" bestFit="1" customWidth="1"/>
    <col min="13306" max="13308" width="21.5" style="898" bestFit="1" customWidth="1"/>
    <col min="13309" max="13310" width="19.25" style="898" bestFit="1" customWidth="1"/>
    <col min="13311" max="13311" width="6.625" style="898" bestFit="1" customWidth="1"/>
    <col min="13312" max="13312" width="9" style="898"/>
    <col min="13313" max="13313" width="15.125" style="898" bestFit="1" customWidth="1"/>
    <col min="13314" max="13314" width="13" style="898" bestFit="1" customWidth="1"/>
    <col min="13315" max="13317" width="9" style="898"/>
    <col min="13318" max="13318" width="13" style="898" bestFit="1" customWidth="1"/>
    <col min="13319" max="13319" width="15" style="898" customWidth="1"/>
    <col min="13320" max="13320" width="13" style="898" bestFit="1" customWidth="1"/>
    <col min="13321" max="13321" width="9" style="898"/>
    <col min="13322" max="13324" width="12.375" style="898" bestFit="1" customWidth="1"/>
    <col min="13325" max="13325" width="11" style="898" bestFit="1" customWidth="1"/>
    <col min="13326" max="13326" width="20.375" style="898" bestFit="1" customWidth="1"/>
    <col min="13327" max="13328" width="27.75" style="898" bestFit="1" customWidth="1"/>
    <col min="13329" max="13330" width="19.375" style="898" bestFit="1" customWidth="1"/>
    <col min="13331" max="13331" width="17.25" style="898" bestFit="1" customWidth="1"/>
    <col min="13332" max="13332" width="19.375" style="898" bestFit="1" customWidth="1"/>
    <col min="13333" max="13334" width="9" style="898"/>
    <col min="13335" max="13335" width="17.375" style="898" bestFit="1" customWidth="1"/>
    <col min="13336" max="13336" width="9" style="898"/>
    <col min="13337" max="13337" width="17.375" style="898" bestFit="1" customWidth="1"/>
    <col min="13338" max="13339" width="9" style="898"/>
    <col min="13340" max="13341" width="11.125" style="898" bestFit="1" customWidth="1"/>
    <col min="13342" max="13342" width="5.25" style="898" bestFit="1" customWidth="1"/>
    <col min="13343" max="13343" width="9" style="898"/>
    <col min="13344" max="13344" width="14.25" style="898" bestFit="1" customWidth="1"/>
    <col min="13345" max="13345" width="17.875" style="898" bestFit="1" customWidth="1"/>
    <col min="13346" max="13346" width="5.25" style="898" bestFit="1" customWidth="1"/>
    <col min="13347" max="13347" width="9" style="898"/>
    <col min="13348" max="13348" width="11" style="898" bestFit="1" customWidth="1"/>
    <col min="13349" max="13349" width="8.375" style="898" bestFit="1" customWidth="1"/>
    <col min="13350" max="13350" width="9.625" style="898" bestFit="1" customWidth="1"/>
    <col min="13351" max="13351" width="15.125" style="898" bestFit="1" customWidth="1"/>
    <col min="13352" max="13352" width="11.125" style="898" bestFit="1" customWidth="1"/>
    <col min="13353" max="13353" width="9.5" style="898" bestFit="1" customWidth="1"/>
    <col min="13354" max="13354" width="11" style="898" bestFit="1" customWidth="1"/>
    <col min="13355" max="13363" width="15.125" style="898" bestFit="1" customWidth="1"/>
    <col min="13364" max="13364" width="7.125" style="898" bestFit="1" customWidth="1"/>
    <col min="13365" max="13365" width="11" style="898" bestFit="1" customWidth="1"/>
    <col min="13366" max="13366" width="15.125" style="898" bestFit="1" customWidth="1"/>
    <col min="13367" max="13367" width="19.25" style="898" bestFit="1" customWidth="1"/>
    <col min="13368" max="13368" width="15.125" style="898" bestFit="1" customWidth="1"/>
    <col min="13369" max="13369" width="19.25" style="898" bestFit="1" customWidth="1"/>
    <col min="13370" max="13370" width="15.125" style="898" bestFit="1" customWidth="1"/>
    <col min="13371" max="13371" width="19.25" style="898" bestFit="1" customWidth="1"/>
    <col min="13372" max="13372" width="15.125" style="898" bestFit="1" customWidth="1"/>
    <col min="13373" max="13373" width="19.25" style="898" bestFit="1" customWidth="1"/>
    <col min="13374" max="13374" width="15.125" style="898" bestFit="1" customWidth="1"/>
    <col min="13375" max="13375" width="19.25" style="898" bestFit="1" customWidth="1"/>
    <col min="13376" max="13376" width="13" style="898" bestFit="1" customWidth="1"/>
    <col min="13377" max="13377" width="17.25" style="898" bestFit="1" customWidth="1"/>
    <col min="13378" max="13378" width="15.125" style="898" bestFit="1" customWidth="1"/>
    <col min="13379" max="13379" width="19.25" style="898" bestFit="1" customWidth="1"/>
    <col min="13380" max="13380" width="15.125" style="898" bestFit="1" customWidth="1"/>
    <col min="13381" max="13381" width="19.25" style="898" bestFit="1" customWidth="1"/>
    <col min="13382" max="13387" width="21.375" style="898" bestFit="1" customWidth="1"/>
    <col min="13388" max="13389" width="17.25" style="898" bestFit="1" customWidth="1"/>
    <col min="13390" max="13390" width="7.125" style="898" bestFit="1" customWidth="1"/>
    <col min="13391" max="13391" width="11" style="898" bestFit="1" customWidth="1"/>
    <col min="13392" max="13392" width="7.125" style="898" bestFit="1" customWidth="1"/>
    <col min="13393" max="13394" width="11" style="898" bestFit="1" customWidth="1"/>
    <col min="13395" max="13395" width="15.125" style="898" bestFit="1" customWidth="1"/>
    <col min="13396" max="13396" width="16.5" style="898" bestFit="1" customWidth="1"/>
    <col min="13397" max="13397" width="20.625" style="898" bestFit="1" customWidth="1"/>
    <col min="13398" max="13398" width="7.125" style="898" bestFit="1" customWidth="1"/>
    <col min="13399" max="13401" width="11" style="898" bestFit="1" customWidth="1"/>
    <col min="13402" max="13402" width="15.125" style="898" bestFit="1" customWidth="1"/>
    <col min="13403" max="13405" width="11" style="898" bestFit="1" customWidth="1"/>
    <col min="13406" max="13406" width="13" style="898" bestFit="1" customWidth="1"/>
    <col min="13407" max="13407" width="11" style="898" bestFit="1" customWidth="1"/>
    <col min="13408" max="13408" width="15.125" style="898" bestFit="1" customWidth="1"/>
    <col min="13409" max="13409" width="17.25" style="898" bestFit="1" customWidth="1"/>
    <col min="13410" max="13410" width="7.125" style="898" bestFit="1" customWidth="1"/>
    <col min="13411" max="13411" width="13" style="898" bestFit="1" customWidth="1"/>
    <col min="13412" max="13413" width="12.375" style="898" bestFit="1" customWidth="1"/>
    <col min="13414" max="13415" width="15.125" style="898" bestFit="1" customWidth="1"/>
    <col min="13416" max="13417" width="18.625" style="898" bestFit="1" customWidth="1"/>
    <col min="13418" max="13419" width="21.375" style="898" bestFit="1" customWidth="1"/>
    <col min="13420" max="13420" width="17.25" style="898" bestFit="1" customWidth="1"/>
    <col min="13421" max="13421" width="11" style="898" bestFit="1" customWidth="1"/>
    <col min="13422" max="13423" width="15.125" style="898" bestFit="1" customWidth="1"/>
    <col min="13424" max="13424" width="11" style="898" bestFit="1" customWidth="1"/>
    <col min="13425" max="13426" width="15.125" style="898" bestFit="1" customWidth="1"/>
    <col min="13427" max="13427" width="11.875" style="898" bestFit="1" customWidth="1"/>
    <col min="13428" max="13428" width="16.375" style="898" bestFit="1" customWidth="1"/>
    <col min="13429" max="13429" width="15.125" style="898" bestFit="1" customWidth="1"/>
    <col min="13430" max="13430" width="11" style="898" bestFit="1" customWidth="1"/>
    <col min="13431" max="13432" width="15.125" style="898" bestFit="1" customWidth="1"/>
    <col min="13433" max="13433" width="11" style="898" bestFit="1" customWidth="1"/>
    <col min="13434" max="13435" width="15.125" style="898" bestFit="1" customWidth="1"/>
    <col min="13436" max="13436" width="5.25" style="898" bestFit="1" customWidth="1"/>
    <col min="13437" max="13438" width="9" style="898"/>
    <col min="13439" max="13439" width="7.125" style="898" bestFit="1" customWidth="1"/>
    <col min="13440" max="13440" width="9" style="898"/>
    <col min="13441" max="13441" width="59.375" style="898" bestFit="1" customWidth="1"/>
    <col min="13442" max="13442" width="45.5" style="898" bestFit="1" customWidth="1"/>
    <col min="13443" max="13443" width="27.625" style="898" bestFit="1" customWidth="1"/>
    <col min="13444" max="13444" width="11" style="898" bestFit="1" customWidth="1"/>
    <col min="13445" max="13448" width="13" style="898" bestFit="1" customWidth="1"/>
    <col min="13449" max="13449" width="14.375" style="898" bestFit="1" customWidth="1"/>
    <col min="13450" max="13450" width="13" style="898" bestFit="1" customWidth="1"/>
    <col min="13451" max="13452" width="18.125" style="898" bestFit="1" customWidth="1"/>
    <col min="13453" max="13453" width="20.25" style="898" bestFit="1" customWidth="1"/>
    <col min="13454" max="13454" width="17.625" style="898" bestFit="1" customWidth="1"/>
    <col min="13455" max="13455" width="15.125" style="898" bestFit="1" customWidth="1"/>
    <col min="13456" max="13456" width="21.375" style="898" bestFit="1" customWidth="1"/>
    <col min="13457" max="13457" width="12.875" style="898" bestFit="1" customWidth="1"/>
    <col min="13458" max="13458" width="13" style="898" bestFit="1" customWidth="1"/>
    <col min="13459" max="13459" width="21.5" style="898" bestFit="1" customWidth="1"/>
    <col min="13460" max="13461" width="13.125" style="898" bestFit="1" customWidth="1"/>
    <col min="13462" max="13462" width="21.25" style="898" bestFit="1" customWidth="1"/>
    <col min="13463" max="13463" width="17.375" style="898" bestFit="1" customWidth="1"/>
    <col min="13464" max="13464" width="13.125" style="898" bestFit="1" customWidth="1"/>
    <col min="13465" max="13465" width="15.125" style="898" bestFit="1" customWidth="1"/>
    <col min="13466" max="13466" width="25.25" style="898" bestFit="1" customWidth="1"/>
    <col min="13467" max="13467" width="18.875" style="898" bestFit="1" customWidth="1"/>
    <col min="13468" max="13468" width="28" style="898" bestFit="1" customWidth="1"/>
    <col min="13469" max="13469" width="26.75" style="898" bestFit="1" customWidth="1"/>
    <col min="13470" max="13470" width="28" style="898" bestFit="1" customWidth="1"/>
    <col min="13471" max="13471" width="25.25" style="898" bestFit="1" customWidth="1"/>
    <col min="13472" max="13472" width="29.625" style="898" bestFit="1" customWidth="1"/>
    <col min="13473" max="13473" width="25.25" style="898" bestFit="1" customWidth="1"/>
    <col min="13474" max="13474" width="29.625" style="898" bestFit="1" customWidth="1"/>
    <col min="13475" max="13475" width="25.25" style="898" bestFit="1" customWidth="1"/>
    <col min="13476" max="13477" width="18.875" style="898" bestFit="1" customWidth="1"/>
    <col min="13478" max="13478" width="21" style="898" bestFit="1" customWidth="1"/>
    <col min="13479" max="13479" width="20.875" style="898" bestFit="1" customWidth="1"/>
    <col min="13480" max="13480" width="12.625" style="898" bestFit="1" customWidth="1"/>
    <col min="13481" max="13481" width="15.125" style="898" bestFit="1" customWidth="1"/>
    <col min="13482" max="13482" width="7.125" style="898" bestFit="1" customWidth="1"/>
    <col min="13483" max="13483" width="19.25" style="898" bestFit="1" customWidth="1"/>
    <col min="13484" max="13486" width="15.125" style="898" bestFit="1" customWidth="1"/>
    <col min="13487" max="13487" width="17.25" style="898" bestFit="1" customWidth="1"/>
    <col min="13488" max="13490" width="15.125" style="898" bestFit="1" customWidth="1"/>
    <col min="13491" max="13492" width="17.25" style="898" bestFit="1" customWidth="1"/>
    <col min="13493" max="13493" width="15.125" style="898" bestFit="1" customWidth="1"/>
    <col min="13494" max="13495" width="17.25" style="898" bestFit="1" customWidth="1"/>
    <col min="13496" max="13496" width="15.125" style="898" bestFit="1" customWidth="1"/>
    <col min="13497" max="13498" width="17.25" style="898" bestFit="1" customWidth="1"/>
    <col min="13499" max="13499" width="19.25" style="898" bestFit="1" customWidth="1"/>
    <col min="13500" max="13501" width="21.375" style="898" bestFit="1" customWidth="1"/>
    <col min="13502" max="13502" width="23.5" style="898" bestFit="1" customWidth="1"/>
    <col min="13503" max="13503" width="21.375" style="898" bestFit="1" customWidth="1"/>
    <col min="13504" max="13504" width="19.25" style="898" bestFit="1" customWidth="1"/>
    <col min="13505" max="13506" width="21.375" style="898" bestFit="1" customWidth="1"/>
    <col min="13507" max="13507" width="23.5" style="898" bestFit="1" customWidth="1"/>
    <col min="13508" max="13508" width="21.375" style="898" bestFit="1" customWidth="1"/>
    <col min="13509" max="13509" width="17.25" style="898" bestFit="1" customWidth="1"/>
    <col min="13510" max="13512" width="19.25" style="898" bestFit="1" customWidth="1"/>
    <col min="13513" max="13513" width="18.375" style="898" bestFit="1" customWidth="1"/>
    <col min="13514" max="13515" width="20.375" style="898" bestFit="1" customWidth="1"/>
    <col min="13516" max="13516" width="13" style="898" bestFit="1" customWidth="1"/>
    <col min="13517" max="13518" width="19.25" style="898" bestFit="1" customWidth="1"/>
    <col min="13519" max="13520" width="17.25" style="898" bestFit="1" customWidth="1"/>
    <col min="13521" max="13523" width="19.25" style="898" bestFit="1" customWidth="1"/>
    <col min="13524" max="13525" width="21.375" style="898" bestFit="1" customWidth="1"/>
    <col min="13526" max="13526" width="19.25" style="898" bestFit="1" customWidth="1"/>
    <col min="13527" max="13528" width="21.375" style="898" bestFit="1" customWidth="1"/>
    <col min="13529" max="13529" width="23.5" style="898" bestFit="1" customWidth="1"/>
    <col min="13530" max="13531" width="21.375" style="898" bestFit="1" customWidth="1"/>
    <col min="13532" max="13534" width="23.5" style="898" bestFit="1" customWidth="1"/>
    <col min="13535" max="13536" width="25.5" style="898" bestFit="1" customWidth="1"/>
    <col min="13537" max="13537" width="23.5" style="898" bestFit="1" customWidth="1"/>
    <col min="13538" max="13539" width="25.5" style="898" bestFit="1" customWidth="1"/>
    <col min="13540" max="13540" width="27.625" style="898" bestFit="1" customWidth="1"/>
    <col min="13541" max="13541" width="25.5" style="898" bestFit="1" customWidth="1"/>
    <col min="13542" max="13542" width="22.75" style="898" bestFit="1" customWidth="1"/>
    <col min="13543" max="13543" width="26.875" style="898" bestFit="1" customWidth="1"/>
    <col min="13544" max="13545" width="19.25" style="898" bestFit="1" customWidth="1"/>
    <col min="13546" max="13546" width="25.5" style="898" bestFit="1" customWidth="1"/>
    <col min="13547" max="13548" width="21.375" style="898" bestFit="1" customWidth="1"/>
    <col min="13549" max="13549" width="27.625" style="898" bestFit="1" customWidth="1"/>
    <col min="13550" max="13550" width="8.375" style="898" bestFit="1" customWidth="1"/>
    <col min="13551" max="13553" width="16.75" style="898" bestFit="1" customWidth="1"/>
    <col min="13554" max="13554" width="18.875" style="898" bestFit="1" customWidth="1"/>
    <col min="13555" max="13555" width="23.5" style="898" bestFit="1" customWidth="1"/>
    <col min="13556" max="13556" width="25.5" style="898" bestFit="1" customWidth="1"/>
    <col min="13557" max="13558" width="8.375" style="898" bestFit="1" customWidth="1"/>
    <col min="13559" max="13559" width="10.25" style="898" bestFit="1" customWidth="1"/>
    <col min="13560" max="13560" width="13.75" style="898" bestFit="1" customWidth="1"/>
    <col min="13561" max="13561" width="15.125" style="898" bestFit="1" customWidth="1"/>
    <col min="13562" max="13564" width="21.5" style="898" bestFit="1" customWidth="1"/>
    <col min="13565" max="13566" width="19.25" style="898" bestFit="1" customWidth="1"/>
    <col min="13567" max="13567" width="6.625" style="898" bestFit="1" customWidth="1"/>
    <col min="13568" max="13568" width="9" style="898"/>
    <col min="13569" max="13569" width="15.125" style="898" bestFit="1" customWidth="1"/>
    <col min="13570" max="13570" width="13" style="898" bestFit="1" customWidth="1"/>
    <col min="13571" max="13573" width="9" style="898"/>
    <col min="13574" max="13574" width="13" style="898" bestFit="1" customWidth="1"/>
    <col min="13575" max="13575" width="15" style="898" customWidth="1"/>
    <col min="13576" max="13576" width="13" style="898" bestFit="1" customWidth="1"/>
    <col min="13577" max="13577" width="9" style="898"/>
    <col min="13578" max="13580" width="12.375" style="898" bestFit="1" customWidth="1"/>
    <col min="13581" max="13581" width="11" style="898" bestFit="1" customWidth="1"/>
    <col min="13582" max="13582" width="20.375" style="898" bestFit="1" customWidth="1"/>
    <col min="13583" max="13584" width="27.75" style="898" bestFit="1" customWidth="1"/>
    <col min="13585" max="13586" width="19.375" style="898" bestFit="1" customWidth="1"/>
    <col min="13587" max="13587" width="17.25" style="898" bestFit="1" customWidth="1"/>
    <col min="13588" max="13588" width="19.375" style="898" bestFit="1" customWidth="1"/>
    <col min="13589" max="13590" width="9" style="898"/>
    <col min="13591" max="13591" width="17.375" style="898" bestFit="1" customWidth="1"/>
    <col min="13592" max="13592" width="9" style="898"/>
    <col min="13593" max="13593" width="17.375" style="898" bestFit="1" customWidth="1"/>
    <col min="13594" max="13595" width="9" style="898"/>
    <col min="13596" max="13597" width="11.125" style="898" bestFit="1" customWidth="1"/>
    <col min="13598" max="13598" width="5.25" style="898" bestFit="1" customWidth="1"/>
    <col min="13599" max="13599" width="9" style="898"/>
    <col min="13600" max="13600" width="14.25" style="898" bestFit="1" customWidth="1"/>
    <col min="13601" max="13601" width="17.875" style="898" bestFit="1" customWidth="1"/>
    <col min="13602" max="13602" width="5.25" style="898" bestFit="1" customWidth="1"/>
    <col min="13603" max="13603" width="9" style="898"/>
    <col min="13604" max="13604" width="11" style="898" bestFit="1" customWidth="1"/>
    <col min="13605" max="13605" width="8.375" style="898" bestFit="1" customWidth="1"/>
    <col min="13606" max="13606" width="9.625" style="898" bestFit="1" customWidth="1"/>
    <col min="13607" max="13607" width="15.125" style="898" bestFit="1" customWidth="1"/>
    <col min="13608" max="13608" width="11.125" style="898" bestFit="1" customWidth="1"/>
    <col min="13609" max="13609" width="9.5" style="898" bestFit="1" customWidth="1"/>
    <col min="13610" max="13610" width="11" style="898" bestFit="1" customWidth="1"/>
    <col min="13611" max="13619" width="15.125" style="898" bestFit="1" customWidth="1"/>
    <col min="13620" max="13620" width="7.125" style="898" bestFit="1" customWidth="1"/>
    <col min="13621" max="13621" width="11" style="898" bestFit="1" customWidth="1"/>
    <col min="13622" max="13622" width="15.125" style="898" bestFit="1" customWidth="1"/>
    <col min="13623" max="13623" width="19.25" style="898" bestFit="1" customWidth="1"/>
    <col min="13624" max="13624" width="15.125" style="898" bestFit="1" customWidth="1"/>
    <col min="13625" max="13625" width="19.25" style="898" bestFit="1" customWidth="1"/>
    <col min="13626" max="13626" width="15.125" style="898" bestFit="1" customWidth="1"/>
    <col min="13627" max="13627" width="19.25" style="898" bestFit="1" customWidth="1"/>
    <col min="13628" max="13628" width="15.125" style="898" bestFit="1" customWidth="1"/>
    <col min="13629" max="13629" width="19.25" style="898" bestFit="1" customWidth="1"/>
    <col min="13630" max="13630" width="15.125" style="898" bestFit="1" customWidth="1"/>
    <col min="13631" max="13631" width="19.25" style="898" bestFit="1" customWidth="1"/>
    <col min="13632" max="13632" width="13" style="898" bestFit="1" customWidth="1"/>
    <col min="13633" max="13633" width="17.25" style="898" bestFit="1" customWidth="1"/>
    <col min="13634" max="13634" width="15.125" style="898" bestFit="1" customWidth="1"/>
    <col min="13635" max="13635" width="19.25" style="898" bestFit="1" customWidth="1"/>
    <col min="13636" max="13636" width="15.125" style="898" bestFit="1" customWidth="1"/>
    <col min="13637" max="13637" width="19.25" style="898" bestFit="1" customWidth="1"/>
    <col min="13638" max="13643" width="21.375" style="898" bestFit="1" customWidth="1"/>
    <col min="13644" max="13645" width="17.25" style="898" bestFit="1" customWidth="1"/>
    <col min="13646" max="13646" width="7.125" style="898" bestFit="1" customWidth="1"/>
    <col min="13647" max="13647" width="11" style="898" bestFit="1" customWidth="1"/>
    <col min="13648" max="13648" width="7.125" style="898" bestFit="1" customWidth="1"/>
    <col min="13649" max="13650" width="11" style="898" bestFit="1" customWidth="1"/>
    <col min="13651" max="13651" width="15.125" style="898" bestFit="1" customWidth="1"/>
    <col min="13652" max="13652" width="16.5" style="898" bestFit="1" customWidth="1"/>
    <col min="13653" max="13653" width="20.625" style="898" bestFit="1" customWidth="1"/>
    <col min="13654" max="13654" width="7.125" style="898" bestFit="1" customWidth="1"/>
    <col min="13655" max="13657" width="11" style="898" bestFit="1" customWidth="1"/>
    <col min="13658" max="13658" width="15.125" style="898" bestFit="1" customWidth="1"/>
    <col min="13659" max="13661" width="11" style="898" bestFit="1" customWidth="1"/>
    <col min="13662" max="13662" width="13" style="898" bestFit="1" customWidth="1"/>
    <col min="13663" max="13663" width="11" style="898" bestFit="1" customWidth="1"/>
    <col min="13664" max="13664" width="15.125" style="898" bestFit="1" customWidth="1"/>
    <col min="13665" max="13665" width="17.25" style="898" bestFit="1" customWidth="1"/>
    <col min="13666" max="13666" width="7.125" style="898" bestFit="1" customWidth="1"/>
    <col min="13667" max="13667" width="13" style="898" bestFit="1" customWidth="1"/>
    <col min="13668" max="13669" width="12.375" style="898" bestFit="1" customWidth="1"/>
    <col min="13670" max="13671" width="15.125" style="898" bestFit="1" customWidth="1"/>
    <col min="13672" max="13673" width="18.625" style="898" bestFit="1" customWidth="1"/>
    <col min="13674" max="13675" width="21.375" style="898" bestFit="1" customWidth="1"/>
    <col min="13676" max="13676" width="17.25" style="898" bestFit="1" customWidth="1"/>
    <col min="13677" max="13677" width="11" style="898" bestFit="1" customWidth="1"/>
    <col min="13678" max="13679" width="15.125" style="898" bestFit="1" customWidth="1"/>
    <col min="13680" max="13680" width="11" style="898" bestFit="1" customWidth="1"/>
    <col min="13681" max="13682" width="15.125" style="898" bestFit="1" customWidth="1"/>
    <col min="13683" max="13683" width="11.875" style="898" bestFit="1" customWidth="1"/>
    <col min="13684" max="13684" width="16.375" style="898" bestFit="1" customWidth="1"/>
    <col min="13685" max="13685" width="15.125" style="898" bestFit="1" customWidth="1"/>
    <col min="13686" max="13686" width="11" style="898" bestFit="1" customWidth="1"/>
    <col min="13687" max="13688" width="15.125" style="898" bestFit="1" customWidth="1"/>
    <col min="13689" max="13689" width="11" style="898" bestFit="1" customWidth="1"/>
    <col min="13690" max="13691" width="15.125" style="898" bestFit="1" customWidth="1"/>
    <col min="13692" max="13692" width="5.25" style="898" bestFit="1" customWidth="1"/>
    <col min="13693" max="13694" width="9" style="898"/>
    <col min="13695" max="13695" width="7.125" style="898" bestFit="1" customWidth="1"/>
    <col min="13696" max="13696" width="9" style="898"/>
    <col min="13697" max="13697" width="59.375" style="898" bestFit="1" customWidth="1"/>
    <col min="13698" max="13698" width="45.5" style="898" bestFit="1" customWidth="1"/>
    <col min="13699" max="13699" width="27.625" style="898" bestFit="1" customWidth="1"/>
    <col min="13700" max="13700" width="11" style="898" bestFit="1" customWidth="1"/>
    <col min="13701" max="13704" width="13" style="898" bestFit="1" customWidth="1"/>
    <col min="13705" max="13705" width="14.375" style="898" bestFit="1" customWidth="1"/>
    <col min="13706" max="13706" width="13" style="898" bestFit="1" customWidth="1"/>
    <col min="13707" max="13708" width="18.125" style="898" bestFit="1" customWidth="1"/>
    <col min="13709" max="13709" width="20.25" style="898" bestFit="1" customWidth="1"/>
    <col min="13710" max="13710" width="17.625" style="898" bestFit="1" customWidth="1"/>
    <col min="13711" max="13711" width="15.125" style="898" bestFit="1" customWidth="1"/>
    <col min="13712" max="13712" width="21.375" style="898" bestFit="1" customWidth="1"/>
    <col min="13713" max="13713" width="12.875" style="898" bestFit="1" customWidth="1"/>
    <col min="13714" max="13714" width="13" style="898" bestFit="1" customWidth="1"/>
    <col min="13715" max="13715" width="21.5" style="898" bestFit="1" customWidth="1"/>
    <col min="13716" max="13717" width="13.125" style="898" bestFit="1" customWidth="1"/>
    <col min="13718" max="13718" width="21.25" style="898" bestFit="1" customWidth="1"/>
    <col min="13719" max="13719" width="17.375" style="898" bestFit="1" customWidth="1"/>
    <col min="13720" max="13720" width="13.125" style="898" bestFit="1" customWidth="1"/>
    <col min="13721" max="13721" width="15.125" style="898" bestFit="1" customWidth="1"/>
    <col min="13722" max="13722" width="25.25" style="898" bestFit="1" customWidth="1"/>
    <col min="13723" max="13723" width="18.875" style="898" bestFit="1" customWidth="1"/>
    <col min="13724" max="13724" width="28" style="898" bestFit="1" customWidth="1"/>
    <col min="13725" max="13725" width="26.75" style="898" bestFit="1" customWidth="1"/>
    <col min="13726" max="13726" width="28" style="898" bestFit="1" customWidth="1"/>
    <col min="13727" max="13727" width="25.25" style="898" bestFit="1" customWidth="1"/>
    <col min="13728" max="13728" width="29.625" style="898" bestFit="1" customWidth="1"/>
    <col min="13729" max="13729" width="25.25" style="898" bestFit="1" customWidth="1"/>
    <col min="13730" max="13730" width="29.625" style="898" bestFit="1" customWidth="1"/>
    <col min="13731" max="13731" width="25.25" style="898" bestFit="1" customWidth="1"/>
    <col min="13732" max="13733" width="18.875" style="898" bestFit="1" customWidth="1"/>
    <col min="13734" max="13734" width="21" style="898" bestFit="1" customWidth="1"/>
    <col min="13735" max="13735" width="20.875" style="898" bestFit="1" customWidth="1"/>
    <col min="13736" max="13736" width="12.625" style="898" bestFit="1" customWidth="1"/>
    <col min="13737" max="13737" width="15.125" style="898" bestFit="1" customWidth="1"/>
    <col min="13738" max="13738" width="7.125" style="898" bestFit="1" customWidth="1"/>
    <col min="13739" max="13739" width="19.25" style="898" bestFit="1" customWidth="1"/>
    <col min="13740" max="13742" width="15.125" style="898" bestFit="1" customWidth="1"/>
    <col min="13743" max="13743" width="17.25" style="898" bestFit="1" customWidth="1"/>
    <col min="13744" max="13746" width="15.125" style="898" bestFit="1" customWidth="1"/>
    <col min="13747" max="13748" width="17.25" style="898" bestFit="1" customWidth="1"/>
    <col min="13749" max="13749" width="15.125" style="898" bestFit="1" customWidth="1"/>
    <col min="13750" max="13751" width="17.25" style="898" bestFit="1" customWidth="1"/>
    <col min="13752" max="13752" width="15.125" style="898" bestFit="1" customWidth="1"/>
    <col min="13753" max="13754" width="17.25" style="898" bestFit="1" customWidth="1"/>
    <col min="13755" max="13755" width="19.25" style="898" bestFit="1" customWidth="1"/>
    <col min="13756" max="13757" width="21.375" style="898" bestFit="1" customWidth="1"/>
    <col min="13758" max="13758" width="23.5" style="898" bestFit="1" customWidth="1"/>
    <col min="13759" max="13759" width="21.375" style="898" bestFit="1" customWidth="1"/>
    <col min="13760" max="13760" width="19.25" style="898" bestFit="1" customWidth="1"/>
    <col min="13761" max="13762" width="21.375" style="898" bestFit="1" customWidth="1"/>
    <col min="13763" max="13763" width="23.5" style="898" bestFit="1" customWidth="1"/>
    <col min="13764" max="13764" width="21.375" style="898" bestFit="1" customWidth="1"/>
    <col min="13765" max="13765" width="17.25" style="898" bestFit="1" customWidth="1"/>
    <col min="13766" max="13768" width="19.25" style="898" bestFit="1" customWidth="1"/>
    <col min="13769" max="13769" width="18.375" style="898" bestFit="1" customWidth="1"/>
    <col min="13770" max="13771" width="20.375" style="898" bestFit="1" customWidth="1"/>
    <col min="13772" max="13772" width="13" style="898" bestFit="1" customWidth="1"/>
    <col min="13773" max="13774" width="19.25" style="898" bestFit="1" customWidth="1"/>
    <col min="13775" max="13776" width="17.25" style="898" bestFit="1" customWidth="1"/>
    <col min="13777" max="13779" width="19.25" style="898" bestFit="1" customWidth="1"/>
    <col min="13780" max="13781" width="21.375" style="898" bestFit="1" customWidth="1"/>
    <col min="13782" max="13782" width="19.25" style="898" bestFit="1" customWidth="1"/>
    <col min="13783" max="13784" width="21.375" style="898" bestFit="1" customWidth="1"/>
    <col min="13785" max="13785" width="23.5" style="898" bestFit="1" customWidth="1"/>
    <col min="13786" max="13787" width="21.375" style="898" bestFit="1" customWidth="1"/>
    <col min="13788" max="13790" width="23.5" style="898" bestFit="1" customWidth="1"/>
    <col min="13791" max="13792" width="25.5" style="898" bestFit="1" customWidth="1"/>
    <col min="13793" max="13793" width="23.5" style="898" bestFit="1" customWidth="1"/>
    <col min="13794" max="13795" width="25.5" style="898" bestFit="1" customWidth="1"/>
    <col min="13796" max="13796" width="27.625" style="898" bestFit="1" customWidth="1"/>
    <col min="13797" max="13797" width="25.5" style="898" bestFit="1" customWidth="1"/>
    <col min="13798" max="13798" width="22.75" style="898" bestFit="1" customWidth="1"/>
    <col min="13799" max="13799" width="26.875" style="898" bestFit="1" customWidth="1"/>
    <col min="13800" max="13801" width="19.25" style="898" bestFit="1" customWidth="1"/>
    <col min="13802" max="13802" width="25.5" style="898" bestFit="1" customWidth="1"/>
    <col min="13803" max="13804" width="21.375" style="898" bestFit="1" customWidth="1"/>
    <col min="13805" max="13805" width="27.625" style="898" bestFit="1" customWidth="1"/>
    <col min="13806" max="13806" width="8.375" style="898" bestFit="1" customWidth="1"/>
    <col min="13807" max="13809" width="16.75" style="898" bestFit="1" customWidth="1"/>
    <col min="13810" max="13810" width="18.875" style="898" bestFit="1" customWidth="1"/>
    <col min="13811" max="13811" width="23.5" style="898" bestFit="1" customWidth="1"/>
    <col min="13812" max="13812" width="25.5" style="898" bestFit="1" customWidth="1"/>
    <col min="13813" max="13814" width="8.375" style="898" bestFit="1" customWidth="1"/>
    <col min="13815" max="13815" width="10.25" style="898" bestFit="1" customWidth="1"/>
    <col min="13816" max="13816" width="13.75" style="898" bestFit="1" customWidth="1"/>
    <col min="13817" max="13817" width="15.125" style="898" bestFit="1" customWidth="1"/>
    <col min="13818" max="13820" width="21.5" style="898" bestFit="1" customWidth="1"/>
    <col min="13821" max="13822" width="19.25" style="898" bestFit="1" customWidth="1"/>
    <col min="13823" max="13823" width="6.625" style="898" bestFit="1" customWidth="1"/>
    <col min="13824" max="13824" width="9" style="898"/>
    <col min="13825" max="13825" width="15.125" style="898" bestFit="1" customWidth="1"/>
    <col min="13826" max="13826" width="13" style="898" bestFit="1" customWidth="1"/>
    <col min="13827" max="13829" width="9" style="898"/>
    <col min="13830" max="13830" width="13" style="898" bestFit="1" customWidth="1"/>
    <col min="13831" max="13831" width="15" style="898" customWidth="1"/>
    <col min="13832" max="13832" width="13" style="898" bestFit="1" customWidth="1"/>
    <col min="13833" max="13833" width="9" style="898"/>
    <col min="13834" max="13836" width="12.375" style="898" bestFit="1" customWidth="1"/>
    <col min="13837" max="13837" width="11" style="898" bestFit="1" customWidth="1"/>
    <col min="13838" max="13838" width="20.375" style="898" bestFit="1" customWidth="1"/>
    <col min="13839" max="13840" width="27.75" style="898" bestFit="1" customWidth="1"/>
    <col min="13841" max="13842" width="19.375" style="898" bestFit="1" customWidth="1"/>
    <col min="13843" max="13843" width="17.25" style="898" bestFit="1" customWidth="1"/>
    <col min="13844" max="13844" width="19.375" style="898" bestFit="1" customWidth="1"/>
    <col min="13845" max="13846" width="9" style="898"/>
    <col min="13847" max="13847" width="17.375" style="898" bestFit="1" customWidth="1"/>
    <col min="13848" max="13848" width="9" style="898"/>
    <col min="13849" max="13849" width="17.375" style="898" bestFit="1" customWidth="1"/>
    <col min="13850" max="13851" width="9" style="898"/>
    <col min="13852" max="13853" width="11.125" style="898" bestFit="1" customWidth="1"/>
    <col min="13854" max="13854" width="5.25" style="898" bestFit="1" customWidth="1"/>
    <col min="13855" max="13855" width="9" style="898"/>
    <col min="13856" max="13856" width="14.25" style="898" bestFit="1" customWidth="1"/>
    <col min="13857" max="13857" width="17.875" style="898" bestFit="1" customWidth="1"/>
    <col min="13858" max="13858" width="5.25" style="898" bestFit="1" customWidth="1"/>
    <col min="13859" max="13859" width="9" style="898"/>
    <col min="13860" max="13860" width="11" style="898" bestFit="1" customWidth="1"/>
    <col min="13861" max="13861" width="8.375" style="898" bestFit="1" customWidth="1"/>
    <col min="13862" max="13862" width="9.625" style="898" bestFit="1" customWidth="1"/>
    <col min="13863" max="13863" width="15.125" style="898" bestFit="1" customWidth="1"/>
    <col min="13864" max="13864" width="11.125" style="898" bestFit="1" customWidth="1"/>
    <col min="13865" max="13865" width="9.5" style="898" bestFit="1" customWidth="1"/>
    <col min="13866" max="13866" width="11" style="898" bestFit="1" customWidth="1"/>
    <col min="13867" max="13875" width="15.125" style="898" bestFit="1" customWidth="1"/>
    <col min="13876" max="13876" width="7.125" style="898" bestFit="1" customWidth="1"/>
    <col min="13877" max="13877" width="11" style="898" bestFit="1" customWidth="1"/>
    <col min="13878" max="13878" width="15.125" style="898" bestFit="1" customWidth="1"/>
    <col min="13879" max="13879" width="19.25" style="898" bestFit="1" customWidth="1"/>
    <col min="13880" max="13880" width="15.125" style="898" bestFit="1" customWidth="1"/>
    <col min="13881" max="13881" width="19.25" style="898" bestFit="1" customWidth="1"/>
    <col min="13882" max="13882" width="15.125" style="898" bestFit="1" customWidth="1"/>
    <col min="13883" max="13883" width="19.25" style="898" bestFit="1" customWidth="1"/>
    <col min="13884" max="13884" width="15.125" style="898" bestFit="1" customWidth="1"/>
    <col min="13885" max="13885" width="19.25" style="898" bestFit="1" customWidth="1"/>
    <col min="13886" max="13886" width="15.125" style="898" bestFit="1" customWidth="1"/>
    <col min="13887" max="13887" width="19.25" style="898" bestFit="1" customWidth="1"/>
    <col min="13888" max="13888" width="13" style="898" bestFit="1" customWidth="1"/>
    <col min="13889" max="13889" width="17.25" style="898" bestFit="1" customWidth="1"/>
    <col min="13890" max="13890" width="15.125" style="898" bestFit="1" customWidth="1"/>
    <col min="13891" max="13891" width="19.25" style="898" bestFit="1" customWidth="1"/>
    <col min="13892" max="13892" width="15.125" style="898" bestFit="1" customWidth="1"/>
    <col min="13893" max="13893" width="19.25" style="898" bestFit="1" customWidth="1"/>
    <col min="13894" max="13899" width="21.375" style="898" bestFit="1" customWidth="1"/>
    <col min="13900" max="13901" width="17.25" style="898" bestFit="1" customWidth="1"/>
    <col min="13902" max="13902" width="7.125" style="898" bestFit="1" customWidth="1"/>
    <col min="13903" max="13903" width="11" style="898" bestFit="1" customWidth="1"/>
    <col min="13904" max="13904" width="7.125" style="898" bestFit="1" customWidth="1"/>
    <col min="13905" max="13906" width="11" style="898" bestFit="1" customWidth="1"/>
    <col min="13907" max="13907" width="15.125" style="898" bestFit="1" customWidth="1"/>
    <col min="13908" max="13908" width="16.5" style="898" bestFit="1" customWidth="1"/>
    <col min="13909" max="13909" width="20.625" style="898" bestFit="1" customWidth="1"/>
    <col min="13910" max="13910" width="7.125" style="898" bestFit="1" customWidth="1"/>
    <col min="13911" max="13913" width="11" style="898" bestFit="1" customWidth="1"/>
    <col min="13914" max="13914" width="15.125" style="898" bestFit="1" customWidth="1"/>
    <col min="13915" max="13917" width="11" style="898" bestFit="1" customWidth="1"/>
    <col min="13918" max="13918" width="13" style="898" bestFit="1" customWidth="1"/>
    <col min="13919" max="13919" width="11" style="898" bestFit="1" customWidth="1"/>
    <col min="13920" max="13920" width="15.125" style="898" bestFit="1" customWidth="1"/>
    <col min="13921" max="13921" width="17.25" style="898" bestFit="1" customWidth="1"/>
    <col min="13922" max="13922" width="7.125" style="898" bestFit="1" customWidth="1"/>
    <col min="13923" max="13923" width="13" style="898" bestFit="1" customWidth="1"/>
    <col min="13924" max="13925" width="12.375" style="898" bestFit="1" customWidth="1"/>
    <col min="13926" max="13927" width="15.125" style="898" bestFit="1" customWidth="1"/>
    <col min="13928" max="13929" width="18.625" style="898" bestFit="1" customWidth="1"/>
    <col min="13930" max="13931" width="21.375" style="898" bestFit="1" customWidth="1"/>
    <col min="13932" max="13932" width="17.25" style="898" bestFit="1" customWidth="1"/>
    <col min="13933" max="13933" width="11" style="898" bestFit="1" customWidth="1"/>
    <col min="13934" max="13935" width="15.125" style="898" bestFit="1" customWidth="1"/>
    <col min="13936" max="13936" width="11" style="898" bestFit="1" customWidth="1"/>
    <col min="13937" max="13938" width="15.125" style="898" bestFit="1" customWidth="1"/>
    <col min="13939" max="13939" width="11.875" style="898" bestFit="1" customWidth="1"/>
    <col min="13940" max="13940" width="16.375" style="898" bestFit="1" customWidth="1"/>
    <col min="13941" max="13941" width="15.125" style="898" bestFit="1" customWidth="1"/>
    <col min="13942" max="13942" width="11" style="898" bestFit="1" customWidth="1"/>
    <col min="13943" max="13944" width="15.125" style="898" bestFit="1" customWidth="1"/>
    <col min="13945" max="13945" width="11" style="898" bestFit="1" customWidth="1"/>
    <col min="13946" max="13947" width="15.125" style="898" bestFit="1" customWidth="1"/>
    <col min="13948" max="13948" width="5.25" style="898" bestFit="1" customWidth="1"/>
    <col min="13949" max="13950" width="9" style="898"/>
    <col min="13951" max="13951" width="7.125" style="898" bestFit="1" customWidth="1"/>
    <col min="13952" max="13952" width="9" style="898"/>
    <col min="13953" max="13953" width="59.375" style="898" bestFit="1" customWidth="1"/>
    <col min="13954" max="13954" width="45.5" style="898" bestFit="1" customWidth="1"/>
    <col min="13955" max="13955" width="27.625" style="898" bestFit="1" customWidth="1"/>
    <col min="13956" max="13956" width="11" style="898" bestFit="1" customWidth="1"/>
    <col min="13957" max="13960" width="13" style="898" bestFit="1" customWidth="1"/>
    <col min="13961" max="13961" width="14.375" style="898" bestFit="1" customWidth="1"/>
    <col min="13962" max="13962" width="13" style="898" bestFit="1" customWidth="1"/>
    <col min="13963" max="13964" width="18.125" style="898" bestFit="1" customWidth="1"/>
    <col min="13965" max="13965" width="20.25" style="898" bestFit="1" customWidth="1"/>
    <col min="13966" max="13966" width="17.625" style="898" bestFit="1" customWidth="1"/>
    <col min="13967" max="13967" width="15.125" style="898" bestFit="1" customWidth="1"/>
    <col min="13968" max="13968" width="21.375" style="898" bestFit="1" customWidth="1"/>
    <col min="13969" max="13969" width="12.875" style="898" bestFit="1" customWidth="1"/>
    <col min="13970" max="13970" width="13" style="898" bestFit="1" customWidth="1"/>
    <col min="13971" max="13971" width="21.5" style="898" bestFit="1" customWidth="1"/>
    <col min="13972" max="13973" width="13.125" style="898" bestFit="1" customWidth="1"/>
    <col min="13974" max="13974" width="21.25" style="898" bestFit="1" customWidth="1"/>
    <col min="13975" max="13975" width="17.375" style="898" bestFit="1" customWidth="1"/>
    <col min="13976" max="13976" width="13.125" style="898" bestFit="1" customWidth="1"/>
    <col min="13977" max="13977" width="15.125" style="898" bestFit="1" customWidth="1"/>
    <col min="13978" max="13978" width="25.25" style="898" bestFit="1" customWidth="1"/>
    <col min="13979" max="13979" width="18.875" style="898" bestFit="1" customWidth="1"/>
    <col min="13980" max="13980" width="28" style="898" bestFit="1" customWidth="1"/>
    <col min="13981" max="13981" width="26.75" style="898" bestFit="1" customWidth="1"/>
    <col min="13982" max="13982" width="28" style="898" bestFit="1" customWidth="1"/>
    <col min="13983" max="13983" width="25.25" style="898" bestFit="1" customWidth="1"/>
    <col min="13984" max="13984" width="29.625" style="898" bestFit="1" customWidth="1"/>
    <col min="13985" max="13985" width="25.25" style="898" bestFit="1" customWidth="1"/>
    <col min="13986" max="13986" width="29.625" style="898" bestFit="1" customWidth="1"/>
    <col min="13987" max="13987" width="25.25" style="898" bestFit="1" customWidth="1"/>
    <col min="13988" max="13989" width="18.875" style="898" bestFit="1" customWidth="1"/>
    <col min="13990" max="13990" width="21" style="898" bestFit="1" customWidth="1"/>
    <col min="13991" max="13991" width="20.875" style="898" bestFit="1" customWidth="1"/>
    <col min="13992" max="13992" width="12.625" style="898" bestFit="1" customWidth="1"/>
    <col min="13993" max="13993" width="15.125" style="898" bestFit="1" customWidth="1"/>
    <col min="13994" max="13994" width="7.125" style="898" bestFit="1" customWidth="1"/>
    <col min="13995" max="13995" width="19.25" style="898" bestFit="1" customWidth="1"/>
    <col min="13996" max="13998" width="15.125" style="898" bestFit="1" customWidth="1"/>
    <col min="13999" max="13999" width="17.25" style="898" bestFit="1" customWidth="1"/>
    <col min="14000" max="14002" width="15.125" style="898" bestFit="1" customWidth="1"/>
    <col min="14003" max="14004" width="17.25" style="898" bestFit="1" customWidth="1"/>
    <col min="14005" max="14005" width="15.125" style="898" bestFit="1" customWidth="1"/>
    <col min="14006" max="14007" width="17.25" style="898" bestFit="1" customWidth="1"/>
    <col min="14008" max="14008" width="15.125" style="898" bestFit="1" customWidth="1"/>
    <col min="14009" max="14010" width="17.25" style="898" bestFit="1" customWidth="1"/>
    <col min="14011" max="14011" width="19.25" style="898" bestFit="1" customWidth="1"/>
    <col min="14012" max="14013" width="21.375" style="898" bestFit="1" customWidth="1"/>
    <col min="14014" max="14014" width="23.5" style="898" bestFit="1" customWidth="1"/>
    <col min="14015" max="14015" width="21.375" style="898" bestFit="1" customWidth="1"/>
    <col min="14016" max="14016" width="19.25" style="898" bestFit="1" customWidth="1"/>
    <col min="14017" max="14018" width="21.375" style="898" bestFit="1" customWidth="1"/>
    <col min="14019" max="14019" width="23.5" style="898" bestFit="1" customWidth="1"/>
    <col min="14020" max="14020" width="21.375" style="898" bestFit="1" customWidth="1"/>
    <col min="14021" max="14021" width="17.25" style="898" bestFit="1" customWidth="1"/>
    <col min="14022" max="14024" width="19.25" style="898" bestFit="1" customWidth="1"/>
    <col min="14025" max="14025" width="18.375" style="898" bestFit="1" customWidth="1"/>
    <col min="14026" max="14027" width="20.375" style="898" bestFit="1" customWidth="1"/>
    <col min="14028" max="14028" width="13" style="898" bestFit="1" customWidth="1"/>
    <col min="14029" max="14030" width="19.25" style="898" bestFit="1" customWidth="1"/>
    <col min="14031" max="14032" width="17.25" style="898" bestFit="1" customWidth="1"/>
    <col min="14033" max="14035" width="19.25" style="898" bestFit="1" customWidth="1"/>
    <col min="14036" max="14037" width="21.375" style="898" bestFit="1" customWidth="1"/>
    <col min="14038" max="14038" width="19.25" style="898" bestFit="1" customWidth="1"/>
    <col min="14039" max="14040" width="21.375" style="898" bestFit="1" customWidth="1"/>
    <col min="14041" max="14041" width="23.5" style="898" bestFit="1" customWidth="1"/>
    <col min="14042" max="14043" width="21.375" style="898" bestFit="1" customWidth="1"/>
    <col min="14044" max="14046" width="23.5" style="898" bestFit="1" customWidth="1"/>
    <col min="14047" max="14048" width="25.5" style="898" bestFit="1" customWidth="1"/>
    <col min="14049" max="14049" width="23.5" style="898" bestFit="1" customWidth="1"/>
    <col min="14050" max="14051" width="25.5" style="898" bestFit="1" customWidth="1"/>
    <col min="14052" max="14052" width="27.625" style="898" bestFit="1" customWidth="1"/>
    <col min="14053" max="14053" width="25.5" style="898" bestFit="1" customWidth="1"/>
    <col min="14054" max="14054" width="22.75" style="898" bestFit="1" customWidth="1"/>
    <col min="14055" max="14055" width="26.875" style="898" bestFit="1" customWidth="1"/>
    <col min="14056" max="14057" width="19.25" style="898" bestFit="1" customWidth="1"/>
    <col min="14058" max="14058" width="25.5" style="898" bestFit="1" customWidth="1"/>
    <col min="14059" max="14060" width="21.375" style="898" bestFit="1" customWidth="1"/>
    <col min="14061" max="14061" width="27.625" style="898" bestFit="1" customWidth="1"/>
    <col min="14062" max="14062" width="8.375" style="898" bestFit="1" customWidth="1"/>
    <col min="14063" max="14065" width="16.75" style="898" bestFit="1" customWidth="1"/>
    <col min="14066" max="14066" width="18.875" style="898" bestFit="1" customWidth="1"/>
    <col min="14067" max="14067" width="23.5" style="898" bestFit="1" customWidth="1"/>
    <col min="14068" max="14068" width="25.5" style="898" bestFit="1" customWidth="1"/>
    <col min="14069" max="14070" width="8.375" style="898" bestFit="1" customWidth="1"/>
    <col min="14071" max="14071" width="10.25" style="898" bestFit="1" customWidth="1"/>
    <col min="14072" max="14072" width="13.75" style="898" bestFit="1" customWidth="1"/>
    <col min="14073" max="14073" width="15.125" style="898" bestFit="1" customWidth="1"/>
    <col min="14074" max="14076" width="21.5" style="898" bestFit="1" customWidth="1"/>
    <col min="14077" max="14078" width="19.25" style="898" bestFit="1" customWidth="1"/>
    <col min="14079" max="14079" width="6.625" style="898" bestFit="1" customWidth="1"/>
    <col min="14080" max="14080" width="9" style="898"/>
    <col min="14081" max="14081" width="15.125" style="898" bestFit="1" customWidth="1"/>
    <col min="14082" max="14082" width="13" style="898" bestFit="1" customWidth="1"/>
    <col min="14083" max="14085" width="9" style="898"/>
    <col min="14086" max="14086" width="13" style="898" bestFit="1" customWidth="1"/>
    <col min="14087" max="14087" width="15" style="898" customWidth="1"/>
    <col min="14088" max="14088" width="13" style="898" bestFit="1" customWidth="1"/>
    <col min="14089" max="14089" width="9" style="898"/>
    <col min="14090" max="14092" width="12.375" style="898" bestFit="1" customWidth="1"/>
    <col min="14093" max="14093" width="11" style="898" bestFit="1" customWidth="1"/>
    <col min="14094" max="14094" width="20.375" style="898" bestFit="1" customWidth="1"/>
    <col min="14095" max="14096" width="27.75" style="898" bestFit="1" customWidth="1"/>
    <col min="14097" max="14098" width="19.375" style="898" bestFit="1" customWidth="1"/>
    <col min="14099" max="14099" width="17.25" style="898" bestFit="1" customWidth="1"/>
    <col min="14100" max="14100" width="19.375" style="898" bestFit="1" customWidth="1"/>
    <col min="14101" max="14102" width="9" style="898"/>
    <col min="14103" max="14103" width="17.375" style="898" bestFit="1" customWidth="1"/>
    <col min="14104" max="14104" width="9" style="898"/>
    <col min="14105" max="14105" width="17.375" style="898" bestFit="1" customWidth="1"/>
    <col min="14106" max="14107" width="9" style="898"/>
    <col min="14108" max="14109" width="11.125" style="898" bestFit="1" customWidth="1"/>
    <col min="14110" max="14110" width="5.25" style="898" bestFit="1" customWidth="1"/>
    <col min="14111" max="14111" width="9" style="898"/>
    <col min="14112" max="14112" width="14.25" style="898" bestFit="1" customWidth="1"/>
    <col min="14113" max="14113" width="17.875" style="898" bestFit="1" customWidth="1"/>
    <col min="14114" max="14114" width="5.25" style="898" bestFit="1" customWidth="1"/>
    <col min="14115" max="14115" width="9" style="898"/>
    <col min="14116" max="14116" width="11" style="898" bestFit="1" customWidth="1"/>
    <col min="14117" max="14117" width="8.375" style="898" bestFit="1" customWidth="1"/>
    <col min="14118" max="14118" width="9.625" style="898" bestFit="1" customWidth="1"/>
    <col min="14119" max="14119" width="15.125" style="898" bestFit="1" customWidth="1"/>
    <col min="14120" max="14120" width="11.125" style="898" bestFit="1" customWidth="1"/>
    <col min="14121" max="14121" width="9.5" style="898" bestFit="1" customWidth="1"/>
    <col min="14122" max="14122" width="11" style="898" bestFit="1" customWidth="1"/>
    <col min="14123" max="14131" width="15.125" style="898" bestFit="1" customWidth="1"/>
    <col min="14132" max="14132" width="7.125" style="898" bestFit="1" customWidth="1"/>
    <col min="14133" max="14133" width="11" style="898" bestFit="1" customWidth="1"/>
    <col min="14134" max="14134" width="15.125" style="898" bestFit="1" customWidth="1"/>
    <col min="14135" max="14135" width="19.25" style="898" bestFit="1" customWidth="1"/>
    <col min="14136" max="14136" width="15.125" style="898" bestFit="1" customWidth="1"/>
    <col min="14137" max="14137" width="19.25" style="898" bestFit="1" customWidth="1"/>
    <col min="14138" max="14138" width="15.125" style="898" bestFit="1" customWidth="1"/>
    <col min="14139" max="14139" width="19.25" style="898" bestFit="1" customWidth="1"/>
    <col min="14140" max="14140" width="15.125" style="898" bestFit="1" customWidth="1"/>
    <col min="14141" max="14141" width="19.25" style="898" bestFit="1" customWidth="1"/>
    <col min="14142" max="14142" width="15.125" style="898" bestFit="1" customWidth="1"/>
    <col min="14143" max="14143" width="19.25" style="898" bestFit="1" customWidth="1"/>
    <col min="14144" max="14144" width="13" style="898" bestFit="1" customWidth="1"/>
    <col min="14145" max="14145" width="17.25" style="898" bestFit="1" customWidth="1"/>
    <col min="14146" max="14146" width="15.125" style="898" bestFit="1" customWidth="1"/>
    <col min="14147" max="14147" width="19.25" style="898" bestFit="1" customWidth="1"/>
    <col min="14148" max="14148" width="15.125" style="898" bestFit="1" customWidth="1"/>
    <col min="14149" max="14149" width="19.25" style="898" bestFit="1" customWidth="1"/>
    <col min="14150" max="14155" width="21.375" style="898" bestFit="1" customWidth="1"/>
    <col min="14156" max="14157" width="17.25" style="898" bestFit="1" customWidth="1"/>
    <col min="14158" max="14158" width="7.125" style="898" bestFit="1" customWidth="1"/>
    <col min="14159" max="14159" width="11" style="898" bestFit="1" customWidth="1"/>
    <col min="14160" max="14160" width="7.125" style="898" bestFit="1" customWidth="1"/>
    <col min="14161" max="14162" width="11" style="898" bestFit="1" customWidth="1"/>
    <col min="14163" max="14163" width="15.125" style="898" bestFit="1" customWidth="1"/>
    <col min="14164" max="14164" width="16.5" style="898" bestFit="1" customWidth="1"/>
    <col min="14165" max="14165" width="20.625" style="898" bestFit="1" customWidth="1"/>
    <col min="14166" max="14166" width="7.125" style="898" bestFit="1" customWidth="1"/>
    <col min="14167" max="14169" width="11" style="898" bestFit="1" customWidth="1"/>
    <col min="14170" max="14170" width="15.125" style="898" bestFit="1" customWidth="1"/>
    <col min="14171" max="14173" width="11" style="898" bestFit="1" customWidth="1"/>
    <col min="14174" max="14174" width="13" style="898" bestFit="1" customWidth="1"/>
    <col min="14175" max="14175" width="11" style="898" bestFit="1" customWidth="1"/>
    <col min="14176" max="14176" width="15.125" style="898" bestFit="1" customWidth="1"/>
    <col min="14177" max="14177" width="17.25" style="898" bestFit="1" customWidth="1"/>
    <col min="14178" max="14178" width="7.125" style="898" bestFit="1" customWidth="1"/>
    <col min="14179" max="14179" width="13" style="898" bestFit="1" customWidth="1"/>
    <col min="14180" max="14181" width="12.375" style="898" bestFit="1" customWidth="1"/>
    <col min="14182" max="14183" width="15.125" style="898" bestFit="1" customWidth="1"/>
    <col min="14184" max="14185" width="18.625" style="898" bestFit="1" customWidth="1"/>
    <col min="14186" max="14187" width="21.375" style="898" bestFit="1" customWidth="1"/>
    <col min="14188" max="14188" width="17.25" style="898" bestFit="1" customWidth="1"/>
    <col min="14189" max="14189" width="11" style="898" bestFit="1" customWidth="1"/>
    <col min="14190" max="14191" width="15.125" style="898" bestFit="1" customWidth="1"/>
    <col min="14192" max="14192" width="11" style="898" bestFit="1" customWidth="1"/>
    <col min="14193" max="14194" width="15.125" style="898" bestFit="1" customWidth="1"/>
    <col min="14195" max="14195" width="11.875" style="898" bestFit="1" customWidth="1"/>
    <col min="14196" max="14196" width="16.375" style="898" bestFit="1" customWidth="1"/>
    <col min="14197" max="14197" width="15.125" style="898" bestFit="1" customWidth="1"/>
    <col min="14198" max="14198" width="11" style="898" bestFit="1" customWidth="1"/>
    <col min="14199" max="14200" width="15.125" style="898" bestFit="1" customWidth="1"/>
    <col min="14201" max="14201" width="11" style="898" bestFit="1" customWidth="1"/>
    <col min="14202" max="14203" width="15.125" style="898" bestFit="1" customWidth="1"/>
    <col min="14204" max="14204" width="5.25" style="898" bestFit="1" customWidth="1"/>
    <col min="14205" max="14206" width="9" style="898"/>
    <col min="14207" max="14207" width="7.125" style="898" bestFit="1" customWidth="1"/>
    <col min="14208" max="14208" width="9" style="898"/>
    <col min="14209" max="14209" width="59.375" style="898" bestFit="1" customWidth="1"/>
    <col min="14210" max="14210" width="45.5" style="898" bestFit="1" customWidth="1"/>
    <col min="14211" max="14211" width="27.625" style="898" bestFit="1" customWidth="1"/>
    <col min="14212" max="14212" width="11" style="898" bestFit="1" customWidth="1"/>
    <col min="14213" max="14216" width="13" style="898" bestFit="1" customWidth="1"/>
    <col min="14217" max="14217" width="14.375" style="898" bestFit="1" customWidth="1"/>
    <col min="14218" max="14218" width="13" style="898" bestFit="1" customWidth="1"/>
    <col min="14219" max="14220" width="18.125" style="898" bestFit="1" customWidth="1"/>
    <col min="14221" max="14221" width="20.25" style="898" bestFit="1" customWidth="1"/>
    <col min="14222" max="14222" width="17.625" style="898" bestFit="1" customWidth="1"/>
    <col min="14223" max="14223" width="15.125" style="898" bestFit="1" customWidth="1"/>
    <col min="14224" max="14224" width="21.375" style="898" bestFit="1" customWidth="1"/>
    <col min="14225" max="14225" width="12.875" style="898" bestFit="1" customWidth="1"/>
    <col min="14226" max="14226" width="13" style="898" bestFit="1" customWidth="1"/>
    <col min="14227" max="14227" width="21.5" style="898" bestFit="1" customWidth="1"/>
    <col min="14228" max="14229" width="13.125" style="898" bestFit="1" customWidth="1"/>
    <col min="14230" max="14230" width="21.25" style="898" bestFit="1" customWidth="1"/>
    <col min="14231" max="14231" width="17.375" style="898" bestFit="1" customWidth="1"/>
    <col min="14232" max="14232" width="13.125" style="898" bestFit="1" customWidth="1"/>
    <col min="14233" max="14233" width="15.125" style="898" bestFit="1" customWidth="1"/>
    <col min="14234" max="14234" width="25.25" style="898" bestFit="1" customWidth="1"/>
    <col min="14235" max="14235" width="18.875" style="898" bestFit="1" customWidth="1"/>
    <col min="14236" max="14236" width="28" style="898" bestFit="1" customWidth="1"/>
    <col min="14237" max="14237" width="26.75" style="898" bestFit="1" customWidth="1"/>
    <col min="14238" max="14238" width="28" style="898" bestFit="1" customWidth="1"/>
    <col min="14239" max="14239" width="25.25" style="898" bestFit="1" customWidth="1"/>
    <col min="14240" max="14240" width="29.625" style="898" bestFit="1" customWidth="1"/>
    <col min="14241" max="14241" width="25.25" style="898" bestFit="1" customWidth="1"/>
    <col min="14242" max="14242" width="29.625" style="898" bestFit="1" customWidth="1"/>
    <col min="14243" max="14243" width="25.25" style="898" bestFit="1" customWidth="1"/>
    <col min="14244" max="14245" width="18.875" style="898" bestFit="1" customWidth="1"/>
    <col min="14246" max="14246" width="21" style="898" bestFit="1" customWidth="1"/>
    <col min="14247" max="14247" width="20.875" style="898" bestFit="1" customWidth="1"/>
    <col min="14248" max="14248" width="12.625" style="898" bestFit="1" customWidth="1"/>
    <col min="14249" max="14249" width="15.125" style="898" bestFit="1" customWidth="1"/>
    <col min="14250" max="14250" width="7.125" style="898" bestFit="1" customWidth="1"/>
    <col min="14251" max="14251" width="19.25" style="898" bestFit="1" customWidth="1"/>
    <col min="14252" max="14254" width="15.125" style="898" bestFit="1" customWidth="1"/>
    <col min="14255" max="14255" width="17.25" style="898" bestFit="1" customWidth="1"/>
    <col min="14256" max="14258" width="15.125" style="898" bestFit="1" customWidth="1"/>
    <col min="14259" max="14260" width="17.25" style="898" bestFit="1" customWidth="1"/>
    <col min="14261" max="14261" width="15.125" style="898" bestFit="1" customWidth="1"/>
    <col min="14262" max="14263" width="17.25" style="898" bestFit="1" customWidth="1"/>
    <col min="14264" max="14264" width="15.125" style="898" bestFit="1" customWidth="1"/>
    <col min="14265" max="14266" width="17.25" style="898" bestFit="1" customWidth="1"/>
    <col min="14267" max="14267" width="19.25" style="898" bestFit="1" customWidth="1"/>
    <col min="14268" max="14269" width="21.375" style="898" bestFit="1" customWidth="1"/>
    <col min="14270" max="14270" width="23.5" style="898" bestFit="1" customWidth="1"/>
    <col min="14271" max="14271" width="21.375" style="898" bestFit="1" customWidth="1"/>
    <col min="14272" max="14272" width="19.25" style="898" bestFit="1" customWidth="1"/>
    <col min="14273" max="14274" width="21.375" style="898" bestFit="1" customWidth="1"/>
    <col min="14275" max="14275" width="23.5" style="898" bestFit="1" customWidth="1"/>
    <col min="14276" max="14276" width="21.375" style="898" bestFit="1" customWidth="1"/>
    <col min="14277" max="14277" width="17.25" style="898" bestFit="1" customWidth="1"/>
    <col min="14278" max="14280" width="19.25" style="898" bestFit="1" customWidth="1"/>
    <col min="14281" max="14281" width="18.375" style="898" bestFit="1" customWidth="1"/>
    <col min="14282" max="14283" width="20.375" style="898" bestFit="1" customWidth="1"/>
    <col min="14284" max="14284" width="13" style="898" bestFit="1" customWidth="1"/>
    <col min="14285" max="14286" width="19.25" style="898" bestFit="1" customWidth="1"/>
    <col min="14287" max="14288" width="17.25" style="898" bestFit="1" customWidth="1"/>
    <col min="14289" max="14291" width="19.25" style="898" bestFit="1" customWidth="1"/>
    <col min="14292" max="14293" width="21.375" style="898" bestFit="1" customWidth="1"/>
    <col min="14294" max="14294" width="19.25" style="898" bestFit="1" customWidth="1"/>
    <col min="14295" max="14296" width="21.375" style="898" bestFit="1" customWidth="1"/>
    <col min="14297" max="14297" width="23.5" style="898" bestFit="1" customWidth="1"/>
    <col min="14298" max="14299" width="21.375" style="898" bestFit="1" customWidth="1"/>
    <col min="14300" max="14302" width="23.5" style="898" bestFit="1" customWidth="1"/>
    <col min="14303" max="14304" width="25.5" style="898" bestFit="1" customWidth="1"/>
    <col min="14305" max="14305" width="23.5" style="898" bestFit="1" customWidth="1"/>
    <col min="14306" max="14307" width="25.5" style="898" bestFit="1" customWidth="1"/>
    <col min="14308" max="14308" width="27.625" style="898" bestFit="1" customWidth="1"/>
    <col min="14309" max="14309" width="25.5" style="898" bestFit="1" customWidth="1"/>
    <col min="14310" max="14310" width="22.75" style="898" bestFit="1" customWidth="1"/>
    <col min="14311" max="14311" width="26.875" style="898" bestFit="1" customWidth="1"/>
    <col min="14312" max="14313" width="19.25" style="898" bestFit="1" customWidth="1"/>
    <col min="14314" max="14314" width="25.5" style="898" bestFit="1" customWidth="1"/>
    <col min="14315" max="14316" width="21.375" style="898" bestFit="1" customWidth="1"/>
    <col min="14317" max="14317" width="27.625" style="898" bestFit="1" customWidth="1"/>
    <col min="14318" max="14318" width="8.375" style="898" bestFit="1" customWidth="1"/>
    <col min="14319" max="14321" width="16.75" style="898" bestFit="1" customWidth="1"/>
    <col min="14322" max="14322" width="18.875" style="898" bestFit="1" customWidth="1"/>
    <col min="14323" max="14323" width="23.5" style="898" bestFit="1" customWidth="1"/>
    <col min="14324" max="14324" width="25.5" style="898" bestFit="1" customWidth="1"/>
    <col min="14325" max="14326" width="8.375" style="898" bestFit="1" customWidth="1"/>
    <col min="14327" max="14327" width="10.25" style="898" bestFit="1" customWidth="1"/>
    <col min="14328" max="14328" width="13.75" style="898" bestFit="1" customWidth="1"/>
    <col min="14329" max="14329" width="15.125" style="898" bestFit="1" customWidth="1"/>
    <col min="14330" max="14332" width="21.5" style="898" bestFit="1" customWidth="1"/>
    <col min="14333" max="14334" width="19.25" style="898" bestFit="1" customWidth="1"/>
    <col min="14335" max="14335" width="6.625" style="898" bestFit="1" customWidth="1"/>
    <col min="14336" max="14336" width="9" style="898"/>
    <col min="14337" max="14337" width="15.125" style="898" bestFit="1" customWidth="1"/>
    <col min="14338" max="14338" width="13" style="898" bestFit="1" customWidth="1"/>
    <col min="14339" max="14341" width="9" style="898"/>
    <col min="14342" max="14342" width="13" style="898" bestFit="1" customWidth="1"/>
    <col min="14343" max="14343" width="15" style="898" customWidth="1"/>
    <col min="14344" max="14344" width="13" style="898" bestFit="1" customWidth="1"/>
    <col min="14345" max="14345" width="9" style="898"/>
    <col min="14346" max="14348" width="12.375" style="898" bestFit="1" customWidth="1"/>
    <col min="14349" max="14349" width="11" style="898" bestFit="1" customWidth="1"/>
    <col min="14350" max="14350" width="20.375" style="898" bestFit="1" customWidth="1"/>
    <col min="14351" max="14352" width="27.75" style="898" bestFit="1" customWidth="1"/>
    <col min="14353" max="14354" width="19.375" style="898" bestFit="1" customWidth="1"/>
    <col min="14355" max="14355" width="17.25" style="898" bestFit="1" customWidth="1"/>
    <col min="14356" max="14356" width="19.375" style="898" bestFit="1" customWidth="1"/>
    <col min="14357" max="14358" width="9" style="898"/>
    <col min="14359" max="14359" width="17.375" style="898" bestFit="1" customWidth="1"/>
    <col min="14360" max="14360" width="9" style="898"/>
    <col min="14361" max="14361" width="17.375" style="898" bestFit="1" customWidth="1"/>
    <col min="14362" max="14363" width="9" style="898"/>
    <col min="14364" max="14365" width="11.125" style="898" bestFit="1" customWidth="1"/>
    <col min="14366" max="14366" width="5.25" style="898" bestFit="1" customWidth="1"/>
    <col min="14367" max="14367" width="9" style="898"/>
    <col min="14368" max="14368" width="14.25" style="898" bestFit="1" customWidth="1"/>
    <col min="14369" max="14369" width="17.875" style="898" bestFit="1" customWidth="1"/>
    <col min="14370" max="14370" width="5.25" style="898" bestFit="1" customWidth="1"/>
    <col min="14371" max="14371" width="9" style="898"/>
    <col min="14372" max="14372" width="11" style="898" bestFit="1" customWidth="1"/>
    <col min="14373" max="14373" width="8.375" style="898" bestFit="1" customWidth="1"/>
    <col min="14374" max="14374" width="9.625" style="898" bestFit="1" customWidth="1"/>
    <col min="14375" max="14375" width="15.125" style="898" bestFit="1" customWidth="1"/>
    <col min="14376" max="14376" width="11.125" style="898" bestFit="1" customWidth="1"/>
    <col min="14377" max="14377" width="9.5" style="898" bestFit="1" customWidth="1"/>
    <col min="14378" max="14378" width="11" style="898" bestFit="1" customWidth="1"/>
    <col min="14379" max="14387" width="15.125" style="898" bestFit="1" customWidth="1"/>
    <col min="14388" max="14388" width="7.125" style="898" bestFit="1" customWidth="1"/>
    <col min="14389" max="14389" width="11" style="898" bestFit="1" customWidth="1"/>
    <col min="14390" max="14390" width="15.125" style="898" bestFit="1" customWidth="1"/>
    <col min="14391" max="14391" width="19.25" style="898" bestFit="1" customWidth="1"/>
    <col min="14392" max="14392" width="15.125" style="898" bestFit="1" customWidth="1"/>
    <col min="14393" max="14393" width="19.25" style="898" bestFit="1" customWidth="1"/>
    <col min="14394" max="14394" width="15.125" style="898" bestFit="1" customWidth="1"/>
    <col min="14395" max="14395" width="19.25" style="898" bestFit="1" customWidth="1"/>
    <col min="14396" max="14396" width="15.125" style="898" bestFit="1" customWidth="1"/>
    <col min="14397" max="14397" width="19.25" style="898" bestFit="1" customWidth="1"/>
    <col min="14398" max="14398" width="15.125" style="898" bestFit="1" customWidth="1"/>
    <col min="14399" max="14399" width="19.25" style="898" bestFit="1" customWidth="1"/>
    <col min="14400" max="14400" width="13" style="898" bestFit="1" customWidth="1"/>
    <col min="14401" max="14401" width="17.25" style="898" bestFit="1" customWidth="1"/>
    <col min="14402" max="14402" width="15.125" style="898" bestFit="1" customWidth="1"/>
    <col min="14403" max="14403" width="19.25" style="898" bestFit="1" customWidth="1"/>
    <col min="14404" max="14404" width="15.125" style="898" bestFit="1" customWidth="1"/>
    <col min="14405" max="14405" width="19.25" style="898" bestFit="1" customWidth="1"/>
    <col min="14406" max="14411" width="21.375" style="898" bestFit="1" customWidth="1"/>
    <col min="14412" max="14413" width="17.25" style="898" bestFit="1" customWidth="1"/>
    <col min="14414" max="14414" width="7.125" style="898" bestFit="1" customWidth="1"/>
    <col min="14415" max="14415" width="11" style="898" bestFit="1" customWidth="1"/>
    <col min="14416" max="14416" width="7.125" style="898" bestFit="1" customWidth="1"/>
    <col min="14417" max="14418" width="11" style="898" bestFit="1" customWidth="1"/>
    <col min="14419" max="14419" width="15.125" style="898" bestFit="1" customWidth="1"/>
    <col min="14420" max="14420" width="16.5" style="898" bestFit="1" customWidth="1"/>
    <col min="14421" max="14421" width="20.625" style="898" bestFit="1" customWidth="1"/>
    <col min="14422" max="14422" width="7.125" style="898" bestFit="1" customWidth="1"/>
    <col min="14423" max="14425" width="11" style="898" bestFit="1" customWidth="1"/>
    <col min="14426" max="14426" width="15.125" style="898" bestFit="1" customWidth="1"/>
    <col min="14427" max="14429" width="11" style="898" bestFit="1" customWidth="1"/>
    <col min="14430" max="14430" width="13" style="898" bestFit="1" customWidth="1"/>
    <col min="14431" max="14431" width="11" style="898" bestFit="1" customWidth="1"/>
    <col min="14432" max="14432" width="15.125" style="898" bestFit="1" customWidth="1"/>
    <col min="14433" max="14433" width="17.25" style="898" bestFit="1" customWidth="1"/>
    <col min="14434" max="14434" width="7.125" style="898" bestFit="1" customWidth="1"/>
    <col min="14435" max="14435" width="13" style="898" bestFit="1" customWidth="1"/>
    <col min="14436" max="14437" width="12.375" style="898" bestFit="1" customWidth="1"/>
    <col min="14438" max="14439" width="15.125" style="898" bestFit="1" customWidth="1"/>
    <col min="14440" max="14441" width="18.625" style="898" bestFit="1" customWidth="1"/>
    <col min="14442" max="14443" width="21.375" style="898" bestFit="1" customWidth="1"/>
    <col min="14444" max="14444" width="17.25" style="898" bestFit="1" customWidth="1"/>
    <col min="14445" max="14445" width="11" style="898" bestFit="1" customWidth="1"/>
    <col min="14446" max="14447" width="15.125" style="898" bestFit="1" customWidth="1"/>
    <col min="14448" max="14448" width="11" style="898" bestFit="1" customWidth="1"/>
    <col min="14449" max="14450" width="15.125" style="898" bestFit="1" customWidth="1"/>
    <col min="14451" max="14451" width="11.875" style="898" bestFit="1" customWidth="1"/>
    <col min="14452" max="14452" width="16.375" style="898" bestFit="1" customWidth="1"/>
    <col min="14453" max="14453" width="15.125" style="898" bestFit="1" customWidth="1"/>
    <col min="14454" max="14454" width="11" style="898" bestFit="1" customWidth="1"/>
    <col min="14455" max="14456" width="15.125" style="898" bestFit="1" customWidth="1"/>
    <col min="14457" max="14457" width="11" style="898" bestFit="1" customWidth="1"/>
    <col min="14458" max="14459" width="15.125" style="898" bestFit="1" customWidth="1"/>
    <col min="14460" max="14460" width="5.25" style="898" bestFit="1" customWidth="1"/>
    <col min="14461" max="14462" width="9" style="898"/>
    <col min="14463" max="14463" width="7.125" style="898" bestFit="1" customWidth="1"/>
    <col min="14464" max="14464" width="9" style="898"/>
    <col min="14465" max="14465" width="59.375" style="898" bestFit="1" customWidth="1"/>
    <col min="14466" max="14466" width="45.5" style="898" bestFit="1" customWidth="1"/>
    <col min="14467" max="14467" width="27.625" style="898" bestFit="1" customWidth="1"/>
    <col min="14468" max="14468" width="11" style="898" bestFit="1" customWidth="1"/>
    <col min="14469" max="14472" width="13" style="898" bestFit="1" customWidth="1"/>
    <col min="14473" max="14473" width="14.375" style="898" bestFit="1" customWidth="1"/>
    <col min="14474" max="14474" width="13" style="898" bestFit="1" customWidth="1"/>
    <col min="14475" max="14476" width="18.125" style="898" bestFit="1" customWidth="1"/>
    <col min="14477" max="14477" width="20.25" style="898" bestFit="1" customWidth="1"/>
    <col min="14478" max="14478" width="17.625" style="898" bestFit="1" customWidth="1"/>
    <col min="14479" max="14479" width="15.125" style="898" bestFit="1" customWidth="1"/>
    <col min="14480" max="14480" width="21.375" style="898" bestFit="1" customWidth="1"/>
    <col min="14481" max="14481" width="12.875" style="898" bestFit="1" customWidth="1"/>
    <col min="14482" max="14482" width="13" style="898" bestFit="1" customWidth="1"/>
    <col min="14483" max="14483" width="21.5" style="898" bestFit="1" customWidth="1"/>
    <col min="14484" max="14485" width="13.125" style="898" bestFit="1" customWidth="1"/>
    <col min="14486" max="14486" width="21.25" style="898" bestFit="1" customWidth="1"/>
    <col min="14487" max="14487" width="17.375" style="898" bestFit="1" customWidth="1"/>
    <col min="14488" max="14488" width="13.125" style="898" bestFit="1" customWidth="1"/>
    <col min="14489" max="14489" width="15.125" style="898" bestFit="1" customWidth="1"/>
    <col min="14490" max="14490" width="25.25" style="898" bestFit="1" customWidth="1"/>
    <col min="14491" max="14491" width="18.875" style="898" bestFit="1" customWidth="1"/>
    <col min="14492" max="14492" width="28" style="898" bestFit="1" customWidth="1"/>
    <col min="14493" max="14493" width="26.75" style="898" bestFit="1" customWidth="1"/>
    <col min="14494" max="14494" width="28" style="898" bestFit="1" customWidth="1"/>
    <col min="14495" max="14495" width="25.25" style="898" bestFit="1" customWidth="1"/>
    <col min="14496" max="14496" width="29.625" style="898" bestFit="1" customWidth="1"/>
    <col min="14497" max="14497" width="25.25" style="898" bestFit="1" customWidth="1"/>
    <col min="14498" max="14498" width="29.625" style="898" bestFit="1" customWidth="1"/>
    <col min="14499" max="14499" width="25.25" style="898" bestFit="1" customWidth="1"/>
    <col min="14500" max="14501" width="18.875" style="898" bestFit="1" customWidth="1"/>
    <col min="14502" max="14502" width="21" style="898" bestFit="1" customWidth="1"/>
    <col min="14503" max="14503" width="20.875" style="898" bestFit="1" customWidth="1"/>
    <col min="14504" max="14504" width="12.625" style="898" bestFit="1" customWidth="1"/>
    <col min="14505" max="14505" width="15.125" style="898" bestFit="1" customWidth="1"/>
    <col min="14506" max="14506" width="7.125" style="898" bestFit="1" customWidth="1"/>
    <col min="14507" max="14507" width="19.25" style="898" bestFit="1" customWidth="1"/>
    <col min="14508" max="14510" width="15.125" style="898" bestFit="1" customWidth="1"/>
    <col min="14511" max="14511" width="17.25" style="898" bestFit="1" customWidth="1"/>
    <col min="14512" max="14514" width="15.125" style="898" bestFit="1" customWidth="1"/>
    <col min="14515" max="14516" width="17.25" style="898" bestFit="1" customWidth="1"/>
    <col min="14517" max="14517" width="15.125" style="898" bestFit="1" customWidth="1"/>
    <col min="14518" max="14519" width="17.25" style="898" bestFit="1" customWidth="1"/>
    <col min="14520" max="14520" width="15.125" style="898" bestFit="1" customWidth="1"/>
    <col min="14521" max="14522" width="17.25" style="898" bestFit="1" customWidth="1"/>
    <col min="14523" max="14523" width="19.25" style="898" bestFit="1" customWidth="1"/>
    <col min="14524" max="14525" width="21.375" style="898" bestFit="1" customWidth="1"/>
    <col min="14526" max="14526" width="23.5" style="898" bestFit="1" customWidth="1"/>
    <col min="14527" max="14527" width="21.375" style="898" bestFit="1" customWidth="1"/>
    <col min="14528" max="14528" width="19.25" style="898" bestFit="1" customWidth="1"/>
    <col min="14529" max="14530" width="21.375" style="898" bestFit="1" customWidth="1"/>
    <col min="14531" max="14531" width="23.5" style="898" bestFit="1" customWidth="1"/>
    <col min="14532" max="14532" width="21.375" style="898" bestFit="1" customWidth="1"/>
    <col min="14533" max="14533" width="17.25" style="898" bestFit="1" customWidth="1"/>
    <col min="14534" max="14536" width="19.25" style="898" bestFit="1" customWidth="1"/>
    <col min="14537" max="14537" width="18.375" style="898" bestFit="1" customWidth="1"/>
    <col min="14538" max="14539" width="20.375" style="898" bestFit="1" customWidth="1"/>
    <col min="14540" max="14540" width="13" style="898" bestFit="1" customWidth="1"/>
    <col min="14541" max="14542" width="19.25" style="898" bestFit="1" customWidth="1"/>
    <col min="14543" max="14544" width="17.25" style="898" bestFit="1" customWidth="1"/>
    <col min="14545" max="14547" width="19.25" style="898" bestFit="1" customWidth="1"/>
    <col min="14548" max="14549" width="21.375" style="898" bestFit="1" customWidth="1"/>
    <col min="14550" max="14550" width="19.25" style="898" bestFit="1" customWidth="1"/>
    <col min="14551" max="14552" width="21.375" style="898" bestFit="1" customWidth="1"/>
    <col min="14553" max="14553" width="23.5" style="898" bestFit="1" customWidth="1"/>
    <col min="14554" max="14555" width="21.375" style="898" bestFit="1" customWidth="1"/>
    <col min="14556" max="14558" width="23.5" style="898" bestFit="1" customWidth="1"/>
    <col min="14559" max="14560" width="25.5" style="898" bestFit="1" customWidth="1"/>
    <col min="14561" max="14561" width="23.5" style="898" bestFit="1" customWidth="1"/>
    <col min="14562" max="14563" width="25.5" style="898" bestFit="1" customWidth="1"/>
    <col min="14564" max="14564" width="27.625" style="898" bestFit="1" customWidth="1"/>
    <col min="14565" max="14565" width="25.5" style="898" bestFit="1" customWidth="1"/>
    <col min="14566" max="14566" width="22.75" style="898" bestFit="1" customWidth="1"/>
    <col min="14567" max="14567" width="26.875" style="898" bestFit="1" customWidth="1"/>
    <col min="14568" max="14569" width="19.25" style="898" bestFit="1" customWidth="1"/>
    <col min="14570" max="14570" width="25.5" style="898" bestFit="1" customWidth="1"/>
    <col min="14571" max="14572" width="21.375" style="898" bestFit="1" customWidth="1"/>
    <col min="14573" max="14573" width="27.625" style="898" bestFit="1" customWidth="1"/>
    <col min="14574" max="14574" width="8.375" style="898" bestFit="1" customWidth="1"/>
    <col min="14575" max="14577" width="16.75" style="898" bestFit="1" customWidth="1"/>
    <col min="14578" max="14578" width="18.875" style="898" bestFit="1" customWidth="1"/>
    <col min="14579" max="14579" width="23.5" style="898" bestFit="1" customWidth="1"/>
    <col min="14580" max="14580" width="25.5" style="898" bestFit="1" customWidth="1"/>
    <col min="14581" max="14582" width="8.375" style="898" bestFit="1" customWidth="1"/>
    <col min="14583" max="14583" width="10.25" style="898" bestFit="1" customWidth="1"/>
    <col min="14584" max="14584" width="13.75" style="898" bestFit="1" customWidth="1"/>
    <col min="14585" max="14585" width="15.125" style="898" bestFit="1" customWidth="1"/>
    <col min="14586" max="14588" width="21.5" style="898" bestFit="1" customWidth="1"/>
    <col min="14589" max="14590" width="19.25" style="898" bestFit="1" customWidth="1"/>
    <col min="14591" max="14591" width="6.625" style="898" bestFit="1" customWidth="1"/>
    <col min="14592" max="14592" width="9" style="898"/>
    <col min="14593" max="14593" width="15.125" style="898" bestFit="1" customWidth="1"/>
    <col min="14594" max="14594" width="13" style="898" bestFit="1" customWidth="1"/>
    <col min="14595" max="14597" width="9" style="898"/>
    <col min="14598" max="14598" width="13" style="898" bestFit="1" customWidth="1"/>
    <col min="14599" max="14599" width="15" style="898" customWidth="1"/>
    <col min="14600" max="14600" width="13" style="898" bestFit="1" customWidth="1"/>
    <col min="14601" max="14601" width="9" style="898"/>
    <col min="14602" max="14604" width="12.375" style="898" bestFit="1" customWidth="1"/>
    <col min="14605" max="14605" width="11" style="898" bestFit="1" customWidth="1"/>
    <col min="14606" max="14606" width="20.375" style="898" bestFit="1" customWidth="1"/>
    <col min="14607" max="14608" width="27.75" style="898" bestFit="1" customWidth="1"/>
    <col min="14609" max="14610" width="19.375" style="898" bestFit="1" customWidth="1"/>
    <col min="14611" max="14611" width="17.25" style="898" bestFit="1" customWidth="1"/>
    <col min="14612" max="14612" width="19.375" style="898" bestFit="1" customWidth="1"/>
    <col min="14613" max="14614" width="9" style="898"/>
    <col min="14615" max="14615" width="17.375" style="898" bestFit="1" customWidth="1"/>
    <col min="14616" max="14616" width="9" style="898"/>
    <col min="14617" max="14617" width="17.375" style="898" bestFit="1" customWidth="1"/>
    <col min="14618" max="14619" width="9" style="898"/>
    <col min="14620" max="14621" width="11.125" style="898" bestFit="1" customWidth="1"/>
    <col min="14622" max="14622" width="5.25" style="898" bestFit="1" customWidth="1"/>
    <col min="14623" max="14623" width="9" style="898"/>
    <col min="14624" max="14624" width="14.25" style="898" bestFit="1" customWidth="1"/>
    <col min="14625" max="14625" width="17.875" style="898" bestFit="1" customWidth="1"/>
    <col min="14626" max="14626" width="5.25" style="898" bestFit="1" customWidth="1"/>
    <col min="14627" max="14627" width="9" style="898"/>
    <col min="14628" max="14628" width="11" style="898" bestFit="1" customWidth="1"/>
    <col min="14629" max="14629" width="8.375" style="898" bestFit="1" customWidth="1"/>
    <col min="14630" max="14630" width="9.625" style="898" bestFit="1" customWidth="1"/>
    <col min="14631" max="14631" width="15.125" style="898" bestFit="1" customWidth="1"/>
    <col min="14632" max="14632" width="11.125" style="898" bestFit="1" customWidth="1"/>
    <col min="14633" max="14633" width="9.5" style="898" bestFit="1" customWidth="1"/>
    <col min="14634" max="14634" width="11" style="898" bestFit="1" customWidth="1"/>
    <col min="14635" max="14643" width="15.125" style="898" bestFit="1" customWidth="1"/>
    <col min="14644" max="14644" width="7.125" style="898" bestFit="1" customWidth="1"/>
    <col min="14645" max="14645" width="11" style="898" bestFit="1" customWidth="1"/>
    <col min="14646" max="14646" width="15.125" style="898" bestFit="1" customWidth="1"/>
    <col min="14647" max="14647" width="19.25" style="898" bestFit="1" customWidth="1"/>
    <col min="14648" max="14648" width="15.125" style="898" bestFit="1" customWidth="1"/>
    <col min="14649" max="14649" width="19.25" style="898" bestFit="1" customWidth="1"/>
    <col min="14650" max="14650" width="15.125" style="898" bestFit="1" customWidth="1"/>
    <col min="14651" max="14651" width="19.25" style="898" bestFit="1" customWidth="1"/>
    <col min="14652" max="14652" width="15.125" style="898" bestFit="1" customWidth="1"/>
    <col min="14653" max="14653" width="19.25" style="898" bestFit="1" customWidth="1"/>
    <col min="14654" max="14654" width="15.125" style="898" bestFit="1" customWidth="1"/>
    <col min="14655" max="14655" width="19.25" style="898" bestFit="1" customWidth="1"/>
    <col min="14656" max="14656" width="13" style="898" bestFit="1" customWidth="1"/>
    <col min="14657" max="14657" width="17.25" style="898" bestFit="1" customWidth="1"/>
    <col min="14658" max="14658" width="15.125" style="898" bestFit="1" customWidth="1"/>
    <col min="14659" max="14659" width="19.25" style="898" bestFit="1" customWidth="1"/>
    <col min="14660" max="14660" width="15.125" style="898" bestFit="1" customWidth="1"/>
    <col min="14661" max="14661" width="19.25" style="898" bestFit="1" customWidth="1"/>
    <col min="14662" max="14667" width="21.375" style="898" bestFit="1" customWidth="1"/>
    <col min="14668" max="14669" width="17.25" style="898" bestFit="1" customWidth="1"/>
    <col min="14670" max="14670" width="7.125" style="898" bestFit="1" customWidth="1"/>
    <col min="14671" max="14671" width="11" style="898" bestFit="1" customWidth="1"/>
    <col min="14672" max="14672" width="7.125" style="898" bestFit="1" customWidth="1"/>
    <col min="14673" max="14674" width="11" style="898" bestFit="1" customWidth="1"/>
    <col min="14675" max="14675" width="15.125" style="898" bestFit="1" customWidth="1"/>
    <col min="14676" max="14676" width="16.5" style="898" bestFit="1" customWidth="1"/>
    <col min="14677" max="14677" width="20.625" style="898" bestFit="1" customWidth="1"/>
    <col min="14678" max="14678" width="7.125" style="898" bestFit="1" customWidth="1"/>
    <col min="14679" max="14681" width="11" style="898" bestFit="1" customWidth="1"/>
    <col min="14682" max="14682" width="15.125" style="898" bestFit="1" customWidth="1"/>
    <col min="14683" max="14685" width="11" style="898" bestFit="1" customWidth="1"/>
    <col min="14686" max="14686" width="13" style="898" bestFit="1" customWidth="1"/>
    <col min="14687" max="14687" width="11" style="898" bestFit="1" customWidth="1"/>
    <col min="14688" max="14688" width="15.125" style="898" bestFit="1" customWidth="1"/>
    <col min="14689" max="14689" width="17.25" style="898" bestFit="1" customWidth="1"/>
    <col min="14690" max="14690" width="7.125" style="898" bestFit="1" customWidth="1"/>
    <col min="14691" max="14691" width="13" style="898" bestFit="1" customWidth="1"/>
    <col min="14692" max="14693" width="12.375" style="898" bestFit="1" customWidth="1"/>
    <col min="14694" max="14695" width="15.125" style="898" bestFit="1" customWidth="1"/>
    <col min="14696" max="14697" width="18.625" style="898" bestFit="1" customWidth="1"/>
    <col min="14698" max="14699" width="21.375" style="898" bestFit="1" customWidth="1"/>
    <col min="14700" max="14700" width="17.25" style="898" bestFit="1" customWidth="1"/>
    <col min="14701" max="14701" width="11" style="898" bestFit="1" customWidth="1"/>
    <col min="14702" max="14703" width="15.125" style="898" bestFit="1" customWidth="1"/>
    <col min="14704" max="14704" width="11" style="898" bestFit="1" customWidth="1"/>
    <col min="14705" max="14706" width="15.125" style="898" bestFit="1" customWidth="1"/>
    <col min="14707" max="14707" width="11.875" style="898" bestFit="1" customWidth="1"/>
    <col min="14708" max="14708" width="16.375" style="898" bestFit="1" customWidth="1"/>
    <col min="14709" max="14709" width="15.125" style="898" bestFit="1" customWidth="1"/>
    <col min="14710" max="14710" width="11" style="898" bestFit="1" customWidth="1"/>
    <col min="14711" max="14712" width="15.125" style="898" bestFit="1" customWidth="1"/>
    <col min="14713" max="14713" width="11" style="898" bestFit="1" customWidth="1"/>
    <col min="14714" max="14715" width="15.125" style="898" bestFit="1" customWidth="1"/>
    <col min="14716" max="14716" width="5.25" style="898" bestFit="1" customWidth="1"/>
    <col min="14717" max="14718" width="9" style="898"/>
    <col min="14719" max="14719" width="7.125" style="898" bestFit="1" customWidth="1"/>
    <col min="14720" max="14720" width="9" style="898"/>
    <col min="14721" max="14721" width="59.375" style="898" bestFit="1" customWidth="1"/>
    <col min="14722" max="14722" width="45.5" style="898" bestFit="1" customWidth="1"/>
    <col min="14723" max="14723" width="27.625" style="898" bestFit="1" customWidth="1"/>
    <col min="14724" max="14724" width="11" style="898" bestFit="1" customWidth="1"/>
    <col min="14725" max="14728" width="13" style="898" bestFit="1" customWidth="1"/>
    <col min="14729" max="14729" width="14.375" style="898" bestFit="1" customWidth="1"/>
    <col min="14730" max="14730" width="13" style="898" bestFit="1" customWidth="1"/>
    <col min="14731" max="14732" width="18.125" style="898" bestFit="1" customWidth="1"/>
    <col min="14733" max="14733" width="20.25" style="898" bestFit="1" customWidth="1"/>
    <col min="14734" max="14734" width="17.625" style="898" bestFit="1" customWidth="1"/>
    <col min="14735" max="14735" width="15.125" style="898" bestFit="1" customWidth="1"/>
    <col min="14736" max="14736" width="21.375" style="898" bestFit="1" customWidth="1"/>
    <col min="14737" max="14737" width="12.875" style="898" bestFit="1" customWidth="1"/>
    <col min="14738" max="14738" width="13" style="898" bestFit="1" customWidth="1"/>
    <col min="14739" max="14739" width="21.5" style="898" bestFit="1" customWidth="1"/>
    <col min="14740" max="14741" width="13.125" style="898" bestFit="1" customWidth="1"/>
    <col min="14742" max="14742" width="21.25" style="898" bestFit="1" customWidth="1"/>
    <col min="14743" max="14743" width="17.375" style="898" bestFit="1" customWidth="1"/>
    <col min="14744" max="14744" width="13.125" style="898" bestFit="1" customWidth="1"/>
    <col min="14745" max="14745" width="15.125" style="898" bestFit="1" customWidth="1"/>
    <col min="14746" max="14746" width="25.25" style="898" bestFit="1" customWidth="1"/>
    <col min="14747" max="14747" width="18.875" style="898" bestFit="1" customWidth="1"/>
    <col min="14748" max="14748" width="28" style="898" bestFit="1" customWidth="1"/>
    <col min="14749" max="14749" width="26.75" style="898" bestFit="1" customWidth="1"/>
    <col min="14750" max="14750" width="28" style="898" bestFit="1" customWidth="1"/>
    <col min="14751" max="14751" width="25.25" style="898" bestFit="1" customWidth="1"/>
    <col min="14752" max="14752" width="29.625" style="898" bestFit="1" customWidth="1"/>
    <col min="14753" max="14753" width="25.25" style="898" bestFit="1" customWidth="1"/>
    <col min="14754" max="14754" width="29.625" style="898" bestFit="1" customWidth="1"/>
    <col min="14755" max="14755" width="25.25" style="898" bestFit="1" customWidth="1"/>
    <col min="14756" max="14757" width="18.875" style="898" bestFit="1" customWidth="1"/>
    <col min="14758" max="14758" width="21" style="898" bestFit="1" customWidth="1"/>
    <col min="14759" max="14759" width="20.875" style="898" bestFit="1" customWidth="1"/>
    <col min="14760" max="14760" width="12.625" style="898" bestFit="1" customWidth="1"/>
    <col min="14761" max="14761" width="15.125" style="898" bestFit="1" customWidth="1"/>
    <col min="14762" max="14762" width="7.125" style="898" bestFit="1" customWidth="1"/>
    <col min="14763" max="14763" width="19.25" style="898" bestFit="1" customWidth="1"/>
    <col min="14764" max="14766" width="15.125" style="898" bestFit="1" customWidth="1"/>
    <col min="14767" max="14767" width="17.25" style="898" bestFit="1" customWidth="1"/>
    <col min="14768" max="14770" width="15.125" style="898" bestFit="1" customWidth="1"/>
    <col min="14771" max="14772" width="17.25" style="898" bestFit="1" customWidth="1"/>
    <col min="14773" max="14773" width="15.125" style="898" bestFit="1" customWidth="1"/>
    <col min="14774" max="14775" width="17.25" style="898" bestFit="1" customWidth="1"/>
    <col min="14776" max="14776" width="15.125" style="898" bestFit="1" customWidth="1"/>
    <col min="14777" max="14778" width="17.25" style="898" bestFit="1" customWidth="1"/>
    <col min="14779" max="14779" width="19.25" style="898" bestFit="1" customWidth="1"/>
    <col min="14780" max="14781" width="21.375" style="898" bestFit="1" customWidth="1"/>
    <col min="14782" max="14782" width="23.5" style="898" bestFit="1" customWidth="1"/>
    <col min="14783" max="14783" width="21.375" style="898" bestFit="1" customWidth="1"/>
    <col min="14784" max="14784" width="19.25" style="898" bestFit="1" customWidth="1"/>
    <col min="14785" max="14786" width="21.375" style="898" bestFit="1" customWidth="1"/>
    <col min="14787" max="14787" width="23.5" style="898" bestFit="1" customWidth="1"/>
    <col min="14788" max="14788" width="21.375" style="898" bestFit="1" customWidth="1"/>
    <col min="14789" max="14789" width="17.25" style="898" bestFit="1" customWidth="1"/>
    <col min="14790" max="14792" width="19.25" style="898" bestFit="1" customWidth="1"/>
    <col min="14793" max="14793" width="18.375" style="898" bestFit="1" customWidth="1"/>
    <col min="14794" max="14795" width="20.375" style="898" bestFit="1" customWidth="1"/>
    <col min="14796" max="14796" width="13" style="898" bestFit="1" customWidth="1"/>
    <col min="14797" max="14798" width="19.25" style="898" bestFit="1" customWidth="1"/>
    <col min="14799" max="14800" width="17.25" style="898" bestFit="1" customWidth="1"/>
    <col min="14801" max="14803" width="19.25" style="898" bestFit="1" customWidth="1"/>
    <col min="14804" max="14805" width="21.375" style="898" bestFit="1" customWidth="1"/>
    <col min="14806" max="14806" width="19.25" style="898" bestFit="1" customWidth="1"/>
    <col min="14807" max="14808" width="21.375" style="898" bestFit="1" customWidth="1"/>
    <col min="14809" max="14809" width="23.5" style="898" bestFit="1" customWidth="1"/>
    <col min="14810" max="14811" width="21.375" style="898" bestFit="1" customWidth="1"/>
    <col min="14812" max="14814" width="23.5" style="898" bestFit="1" customWidth="1"/>
    <col min="14815" max="14816" width="25.5" style="898" bestFit="1" customWidth="1"/>
    <col min="14817" max="14817" width="23.5" style="898" bestFit="1" customWidth="1"/>
    <col min="14818" max="14819" width="25.5" style="898" bestFit="1" customWidth="1"/>
    <col min="14820" max="14820" width="27.625" style="898" bestFit="1" customWidth="1"/>
    <col min="14821" max="14821" width="25.5" style="898" bestFit="1" customWidth="1"/>
    <col min="14822" max="14822" width="22.75" style="898" bestFit="1" customWidth="1"/>
    <col min="14823" max="14823" width="26.875" style="898" bestFit="1" customWidth="1"/>
    <col min="14824" max="14825" width="19.25" style="898" bestFit="1" customWidth="1"/>
    <col min="14826" max="14826" width="25.5" style="898" bestFit="1" customWidth="1"/>
    <col min="14827" max="14828" width="21.375" style="898" bestFit="1" customWidth="1"/>
    <col min="14829" max="14829" width="27.625" style="898" bestFit="1" customWidth="1"/>
    <col min="14830" max="14830" width="8.375" style="898" bestFit="1" customWidth="1"/>
    <col min="14831" max="14833" width="16.75" style="898" bestFit="1" customWidth="1"/>
    <col min="14834" max="14834" width="18.875" style="898" bestFit="1" customWidth="1"/>
    <col min="14835" max="14835" width="23.5" style="898" bestFit="1" customWidth="1"/>
    <col min="14836" max="14836" width="25.5" style="898" bestFit="1" customWidth="1"/>
    <col min="14837" max="14838" width="8.375" style="898" bestFit="1" customWidth="1"/>
    <col min="14839" max="14839" width="10.25" style="898" bestFit="1" customWidth="1"/>
    <col min="14840" max="14840" width="13.75" style="898" bestFit="1" customWidth="1"/>
    <col min="14841" max="14841" width="15.125" style="898" bestFit="1" customWidth="1"/>
    <col min="14842" max="14844" width="21.5" style="898" bestFit="1" customWidth="1"/>
    <col min="14845" max="14846" width="19.25" style="898" bestFit="1" customWidth="1"/>
    <col min="14847" max="14847" width="6.625" style="898" bestFit="1" customWidth="1"/>
    <col min="14848" max="14848" width="9" style="898"/>
    <col min="14849" max="14849" width="15.125" style="898" bestFit="1" customWidth="1"/>
    <col min="14850" max="14850" width="13" style="898" bestFit="1" customWidth="1"/>
    <col min="14851" max="14853" width="9" style="898"/>
    <col min="14854" max="14854" width="13" style="898" bestFit="1" customWidth="1"/>
    <col min="14855" max="14855" width="15" style="898" customWidth="1"/>
    <col min="14856" max="14856" width="13" style="898" bestFit="1" customWidth="1"/>
    <col min="14857" max="14857" width="9" style="898"/>
    <col min="14858" max="14860" width="12.375" style="898" bestFit="1" customWidth="1"/>
    <col min="14861" max="14861" width="11" style="898" bestFit="1" customWidth="1"/>
    <col min="14862" max="14862" width="20.375" style="898" bestFit="1" customWidth="1"/>
    <col min="14863" max="14864" width="27.75" style="898" bestFit="1" customWidth="1"/>
    <col min="14865" max="14866" width="19.375" style="898" bestFit="1" customWidth="1"/>
    <col min="14867" max="14867" width="17.25" style="898" bestFit="1" customWidth="1"/>
    <col min="14868" max="14868" width="19.375" style="898" bestFit="1" customWidth="1"/>
    <col min="14869" max="14870" width="9" style="898"/>
    <col min="14871" max="14871" width="17.375" style="898" bestFit="1" customWidth="1"/>
    <col min="14872" max="14872" width="9" style="898"/>
    <col min="14873" max="14873" width="17.375" style="898" bestFit="1" customWidth="1"/>
    <col min="14874" max="14875" width="9" style="898"/>
    <col min="14876" max="14877" width="11.125" style="898" bestFit="1" customWidth="1"/>
    <col min="14878" max="14878" width="5.25" style="898" bestFit="1" customWidth="1"/>
    <col min="14879" max="14879" width="9" style="898"/>
    <col min="14880" max="14880" width="14.25" style="898" bestFit="1" customWidth="1"/>
    <col min="14881" max="14881" width="17.875" style="898" bestFit="1" customWidth="1"/>
    <col min="14882" max="14882" width="5.25" style="898" bestFit="1" customWidth="1"/>
    <col min="14883" max="14883" width="9" style="898"/>
    <col min="14884" max="14884" width="11" style="898" bestFit="1" customWidth="1"/>
    <col min="14885" max="14885" width="8.375" style="898" bestFit="1" customWidth="1"/>
    <col min="14886" max="14886" width="9.625" style="898" bestFit="1" customWidth="1"/>
    <col min="14887" max="14887" width="15.125" style="898" bestFit="1" customWidth="1"/>
    <col min="14888" max="14888" width="11.125" style="898" bestFit="1" customWidth="1"/>
    <col min="14889" max="14889" width="9.5" style="898" bestFit="1" customWidth="1"/>
    <col min="14890" max="14890" width="11" style="898" bestFit="1" customWidth="1"/>
    <col min="14891" max="14899" width="15.125" style="898" bestFit="1" customWidth="1"/>
    <col min="14900" max="14900" width="7.125" style="898" bestFit="1" customWidth="1"/>
    <col min="14901" max="14901" width="11" style="898" bestFit="1" customWidth="1"/>
    <col min="14902" max="14902" width="15.125" style="898" bestFit="1" customWidth="1"/>
    <col min="14903" max="14903" width="19.25" style="898" bestFit="1" customWidth="1"/>
    <col min="14904" max="14904" width="15.125" style="898" bestFit="1" customWidth="1"/>
    <col min="14905" max="14905" width="19.25" style="898" bestFit="1" customWidth="1"/>
    <col min="14906" max="14906" width="15.125" style="898" bestFit="1" customWidth="1"/>
    <col min="14907" max="14907" width="19.25" style="898" bestFit="1" customWidth="1"/>
    <col min="14908" max="14908" width="15.125" style="898" bestFit="1" customWidth="1"/>
    <col min="14909" max="14909" width="19.25" style="898" bestFit="1" customWidth="1"/>
    <col min="14910" max="14910" width="15.125" style="898" bestFit="1" customWidth="1"/>
    <col min="14911" max="14911" width="19.25" style="898" bestFit="1" customWidth="1"/>
    <col min="14912" max="14912" width="13" style="898" bestFit="1" customWidth="1"/>
    <col min="14913" max="14913" width="17.25" style="898" bestFit="1" customWidth="1"/>
    <col min="14914" max="14914" width="15.125" style="898" bestFit="1" customWidth="1"/>
    <col min="14915" max="14915" width="19.25" style="898" bestFit="1" customWidth="1"/>
    <col min="14916" max="14916" width="15.125" style="898" bestFit="1" customWidth="1"/>
    <col min="14917" max="14917" width="19.25" style="898" bestFit="1" customWidth="1"/>
    <col min="14918" max="14923" width="21.375" style="898" bestFit="1" customWidth="1"/>
    <col min="14924" max="14925" width="17.25" style="898" bestFit="1" customWidth="1"/>
    <col min="14926" max="14926" width="7.125" style="898" bestFit="1" customWidth="1"/>
    <col min="14927" max="14927" width="11" style="898" bestFit="1" customWidth="1"/>
    <col min="14928" max="14928" width="7.125" style="898" bestFit="1" customWidth="1"/>
    <col min="14929" max="14930" width="11" style="898" bestFit="1" customWidth="1"/>
    <col min="14931" max="14931" width="15.125" style="898" bestFit="1" customWidth="1"/>
    <col min="14932" max="14932" width="16.5" style="898" bestFit="1" customWidth="1"/>
    <col min="14933" max="14933" width="20.625" style="898" bestFit="1" customWidth="1"/>
    <col min="14934" max="14934" width="7.125" style="898" bestFit="1" customWidth="1"/>
    <col min="14935" max="14937" width="11" style="898" bestFit="1" customWidth="1"/>
    <col min="14938" max="14938" width="15.125" style="898" bestFit="1" customWidth="1"/>
    <col min="14939" max="14941" width="11" style="898" bestFit="1" customWidth="1"/>
    <col min="14942" max="14942" width="13" style="898" bestFit="1" customWidth="1"/>
    <col min="14943" max="14943" width="11" style="898" bestFit="1" customWidth="1"/>
    <col min="14944" max="14944" width="15.125" style="898" bestFit="1" customWidth="1"/>
    <col min="14945" max="14945" width="17.25" style="898" bestFit="1" customWidth="1"/>
    <col min="14946" max="14946" width="7.125" style="898" bestFit="1" customWidth="1"/>
    <col min="14947" max="14947" width="13" style="898" bestFit="1" customWidth="1"/>
    <col min="14948" max="14949" width="12.375" style="898" bestFit="1" customWidth="1"/>
    <col min="14950" max="14951" width="15.125" style="898" bestFit="1" customWidth="1"/>
    <col min="14952" max="14953" width="18.625" style="898" bestFit="1" customWidth="1"/>
    <col min="14954" max="14955" width="21.375" style="898" bestFit="1" customWidth="1"/>
    <col min="14956" max="14956" width="17.25" style="898" bestFit="1" customWidth="1"/>
    <col min="14957" max="14957" width="11" style="898" bestFit="1" customWidth="1"/>
    <col min="14958" max="14959" width="15.125" style="898" bestFit="1" customWidth="1"/>
    <col min="14960" max="14960" width="11" style="898" bestFit="1" customWidth="1"/>
    <col min="14961" max="14962" width="15.125" style="898" bestFit="1" customWidth="1"/>
    <col min="14963" max="14963" width="11.875" style="898" bestFit="1" customWidth="1"/>
    <col min="14964" max="14964" width="16.375" style="898" bestFit="1" customWidth="1"/>
    <col min="14965" max="14965" width="15.125" style="898" bestFit="1" customWidth="1"/>
    <col min="14966" max="14966" width="11" style="898" bestFit="1" customWidth="1"/>
    <col min="14967" max="14968" width="15.125" style="898" bestFit="1" customWidth="1"/>
    <col min="14969" max="14969" width="11" style="898" bestFit="1" customWidth="1"/>
    <col min="14970" max="14971" width="15.125" style="898" bestFit="1" customWidth="1"/>
    <col min="14972" max="14972" width="5.25" style="898" bestFit="1" customWidth="1"/>
    <col min="14973" max="14974" width="9" style="898"/>
    <col min="14975" max="14975" width="7.125" style="898" bestFit="1" customWidth="1"/>
    <col min="14976" max="14976" width="9" style="898"/>
    <col min="14977" max="14977" width="59.375" style="898" bestFit="1" customWidth="1"/>
    <col min="14978" max="14978" width="45.5" style="898" bestFit="1" customWidth="1"/>
    <col min="14979" max="14979" width="27.625" style="898" bestFit="1" customWidth="1"/>
    <col min="14980" max="14980" width="11" style="898" bestFit="1" customWidth="1"/>
    <col min="14981" max="14984" width="13" style="898" bestFit="1" customWidth="1"/>
    <col min="14985" max="14985" width="14.375" style="898" bestFit="1" customWidth="1"/>
    <col min="14986" max="14986" width="13" style="898" bestFit="1" customWidth="1"/>
    <col min="14987" max="14988" width="18.125" style="898" bestFit="1" customWidth="1"/>
    <col min="14989" max="14989" width="20.25" style="898" bestFit="1" customWidth="1"/>
    <col min="14990" max="14990" width="17.625" style="898" bestFit="1" customWidth="1"/>
    <col min="14991" max="14991" width="15.125" style="898" bestFit="1" customWidth="1"/>
    <col min="14992" max="14992" width="21.375" style="898" bestFit="1" customWidth="1"/>
    <col min="14993" max="14993" width="12.875" style="898" bestFit="1" customWidth="1"/>
    <col min="14994" max="14994" width="13" style="898" bestFit="1" customWidth="1"/>
    <col min="14995" max="14995" width="21.5" style="898" bestFit="1" customWidth="1"/>
    <col min="14996" max="14997" width="13.125" style="898" bestFit="1" customWidth="1"/>
    <col min="14998" max="14998" width="21.25" style="898" bestFit="1" customWidth="1"/>
    <col min="14999" max="14999" width="17.375" style="898" bestFit="1" customWidth="1"/>
    <col min="15000" max="15000" width="13.125" style="898" bestFit="1" customWidth="1"/>
    <col min="15001" max="15001" width="15.125" style="898" bestFit="1" customWidth="1"/>
    <col min="15002" max="15002" width="25.25" style="898" bestFit="1" customWidth="1"/>
    <col min="15003" max="15003" width="18.875" style="898" bestFit="1" customWidth="1"/>
    <col min="15004" max="15004" width="28" style="898" bestFit="1" customWidth="1"/>
    <col min="15005" max="15005" width="26.75" style="898" bestFit="1" customWidth="1"/>
    <col min="15006" max="15006" width="28" style="898" bestFit="1" customWidth="1"/>
    <col min="15007" max="15007" width="25.25" style="898" bestFit="1" customWidth="1"/>
    <col min="15008" max="15008" width="29.625" style="898" bestFit="1" customWidth="1"/>
    <col min="15009" max="15009" width="25.25" style="898" bestFit="1" customWidth="1"/>
    <col min="15010" max="15010" width="29.625" style="898" bestFit="1" customWidth="1"/>
    <col min="15011" max="15011" width="25.25" style="898" bestFit="1" customWidth="1"/>
    <col min="15012" max="15013" width="18.875" style="898" bestFit="1" customWidth="1"/>
    <col min="15014" max="15014" width="21" style="898" bestFit="1" customWidth="1"/>
    <col min="15015" max="15015" width="20.875" style="898" bestFit="1" customWidth="1"/>
    <col min="15016" max="15016" width="12.625" style="898" bestFit="1" customWidth="1"/>
    <col min="15017" max="15017" width="15.125" style="898" bestFit="1" customWidth="1"/>
    <col min="15018" max="15018" width="7.125" style="898" bestFit="1" customWidth="1"/>
    <col min="15019" max="15019" width="19.25" style="898" bestFit="1" customWidth="1"/>
    <col min="15020" max="15022" width="15.125" style="898" bestFit="1" customWidth="1"/>
    <col min="15023" max="15023" width="17.25" style="898" bestFit="1" customWidth="1"/>
    <col min="15024" max="15026" width="15.125" style="898" bestFit="1" customWidth="1"/>
    <col min="15027" max="15028" width="17.25" style="898" bestFit="1" customWidth="1"/>
    <col min="15029" max="15029" width="15.125" style="898" bestFit="1" customWidth="1"/>
    <col min="15030" max="15031" width="17.25" style="898" bestFit="1" customWidth="1"/>
    <col min="15032" max="15032" width="15.125" style="898" bestFit="1" customWidth="1"/>
    <col min="15033" max="15034" width="17.25" style="898" bestFit="1" customWidth="1"/>
    <col min="15035" max="15035" width="19.25" style="898" bestFit="1" customWidth="1"/>
    <col min="15036" max="15037" width="21.375" style="898" bestFit="1" customWidth="1"/>
    <col min="15038" max="15038" width="23.5" style="898" bestFit="1" customWidth="1"/>
    <col min="15039" max="15039" width="21.375" style="898" bestFit="1" customWidth="1"/>
    <col min="15040" max="15040" width="19.25" style="898" bestFit="1" customWidth="1"/>
    <col min="15041" max="15042" width="21.375" style="898" bestFit="1" customWidth="1"/>
    <col min="15043" max="15043" width="23.5" style="898" bestFit="1" customWidth="1"/>
    <col min="15044" max="15044" width="21.375" style="898" bestFit="1" customWidth="1"/>
    <col min="15045" max="15045" width="17.25" style="898" bestFit="1" customWidth="1"/>
    <col min="15046" max="15048" width="19.25" style="898" bestFit="1" customWidth="1"/>
    <col min="15049" max="15049" width="18.375" style="898" bestFit="1" customWidth="1"/>
    <col min="15050" max="15051" width="20.375" style="898" bestFit="1" customWidth="1"/>
    <col min="15052" max="15052" width="13" style="898" bestFit="1" customWidth="1"/>
    <col min="15053" max="15054" width="19.25" style="898" bestFit="1" customWidth="1"/>
    <col min="15055" max="15056" width="17.25" style="898" bestFit="1" customWidth="1"/>
    <col min="15057" max="15059" width="19.25" style="898" bestFit="1" customWidth="1"/>
    <col min="15060" max="15061" width="21.375" style="898" bestFit="1" customWidth="1"/>
    <col min="15062" max="15062" width="19.25" style="898" bestFit="1" customWidth="1"/>
    <col min="15063" max="15064" width="21.375" style="898" bestFit="1" customWidth="1"/>
    <col min="15065" max="15065" width="23.5" style="898" bestFit="1" customWidth="1"/>
    <col min="15066" max="15067" width="21.375" style="898" bestFit="1" customWidth="1"/>
    <col min="15068" max="15070" width="23.5" style="898" bestFit="1" customWidth="1"/>
    <col min="15071" max="15072" width="25.5" style="898" bestFit="1" customWidth="1"/>
    <col min="15073" max="15073" width="23.5" style="898" bestFit="1" customWidth="1"/>
    <col min="15074" max="15075" width="25.5" style="898" bestFit="1" customWidth="1"/>
    <col min="15076" max="15076" width="27.625" style="898" bestFit="1" customWidth="1"/>
    <col min="15077" max="15077" width="25.5" style="898" bestFit="1" customWidth="1"/>
    <col min="15078" max="15078" width="22.75" style="898" bestFit="1" customWidth="1"/>
    <col min="15079" max="15079" width="26.875" style="898" bestFit="1" customWidth="1"/>
    <col min="15080" max="15081" width="19.25" style="898" bestFit="1" customWidth="1"/>
    <col min="15082" max="15082" width="25.5" style="898" bestFit="1" customWidth="1"/>
    <col min="15083" max="15084" width="21.375" style="898" bestFit="1" customWidth="1"/>
    <col min="15085" max="15085" width="27.625" style="898" bestFit="1" customWidth="1"/>
    <col min="15086" max="15086" width="8.375" style="898" bestFit="1" customWidth="1"/>
    <col min="15087" max="15089" width="16.75" style="898" bestFit="1" customWidth="1"/>
    <col min="15090" max="15090" width="18.875" style="898" bestFit="1" customWidth="1"/>
    <col min="15091" max="15091" width="23.5" style="898" bestFit="1" customWidth="1"/>
    <col min="15092" max="15092" width="25.5" style="898" bestFit="1" customWidth="1"/>
    <col min="15093" max="15094" width="8.375" style="898" bestFit="1" customWidth="1"/>
    <col min="15095" max="15095" width="10.25" style="898" bestFit="1" customWidth="1"/>
    <col min="15096" max="15096" width="13.75" style="898" bestFit="1" customWidth="1"/>
    <col min="15097" max="15097" width="15.125" style="898" bestFit="1" customWidth="1"/>
    <col min="15098" max="15100" width="21.5" style="898" bestFit="1" customWidth="1"/>
    <col min="15101" max="15102" width="19.25" style="898" bestFit="1" customWidth="1"/>
    <col min="15103" max="15103" width="6.625" style="898" bestFit="1" customWidth="1"/>
    <col min="15104" max="15104" width="9" style="898"/>
    <col min="15105" max="15105" width="15.125" style="898" bestFit="1" customWidth="1"/>
    <col min="15106" max="15106" width="13" style="898" bestFit="1" customWidth="1"/>
    <col min="15107" max="15109" width="9" style="898"/>
    <col min="15110" max="15110" width="13" style="898" bestFit="1" customWidth="1"/>
    <col min="15111" max="15111" width="15" style="898" customWidth="1"/>
    <col min="15112" max="15112" width="13" style="898" bestFit="1" customWidth="1"/>
    <col min="15113" max="15113" width="9" style="898"/>
    <col min="15114" max="15116" width="12.375" style="898" bestFit="1" customWidth="1"/>
    <col min="15117" max="15117" width="11" style="898" bestFit="1" customWidth="1"/>
    <col min="15118" max="15118" width="20.375" style="898" bestFit="1" customWidth="1"/>
    <col min="15119" max="15120" width="27.75" style="898" bestFit="1" customWidth="1"/>
    <col min="15121" max="15122" width="19.375" style="898" bestFit="1" customWidth="1"/>
    <col min="15123" max="15123" width="17.25" style="898" bestFit="1" customWidth="1"/>
    <col min="15124" max="15124" width="19.375" style="898" bestFit="1" customWidth="1"/>
    <col min="15125" max="15126" width="9" style="898"/>
    <col min="15127" max="15127" width="17.375" style="898" bestFit="1" customWidth="1"/>
    <col min="15128" max="15128" width="9" style="898"/>
    <col min="15129" max="15129" width="17.375" style="898" bestFit="1" customWidth="1"/>
    <col min="15130" max="15131" width="9" style="898"/>
    <col min="15132" max="15133" width="11.125" style="898" bestFit="1" customWidth="1"/>
    <col min="15134" max="15134" width="5.25" style="898" bestFit="1" customWidth="1"/>
    <col min="15135" max="15135" width="9" style="898"/>
    <col min="15136" max="15136" width="14.25" style="898" bestFit="1" customWidth="1"/>
    <col min="15137" max="15137" width="17.875" style="898" bestFit="1" customWidth="1"/>
    <col min="15138" max="15138" width="5.25" style="898" bestFit="1" customWidth="1"/>
    <col min="15139" max="15139" width="9" style="898"/>
    <col min="15140" max="15140" width="11" style="898" bestFit="1" customWidth="1"/>
    <col min="15141" max="15141" width="8.375" style="898" bestFit="1" customWidth="1"/>
    <col min="15142" max="15142" width="9.625" style="898" bestFit="1" customWidth="1"/>
    <col min="15143" max="15143" width="15.125" style="898" bestFit="1" customWidth="1"/>
    <col min="15144" max="15144" width="11.125" style="898" bestFit="1" customWidth="1"/>
    <col min="15145" max="15145" width="9.5" style="898" bestFit="1" customWidth="1"/>
    <col min="15146" max="15146" width="11" style="898" bestFit="1" customWidth="1"/>
    <col min="15147" max="15155" width="15.125" style="898" bestFit="1" customWidth="1"/>
    <col min="15156" max="15156" width="7.125" style="898" bestFit="1" customWidth="1"/>
    <col min="15157" max="15157" width="11" style="898" bestFit="1" customWidth="1"/>
    <col min="15158" max="15158" width="15.125" style="898" bestFit="1" customWidth="1"/>
    <col min="15159" max="15159" width="19.25" style="898" bestFit="1" customWidth="1"/>
    <col min="15160" max="15160" width="15.125" style="898" bestFit="1" customWidth="1"/>
    <col min="15161" max="15161" width="19.25" style="898" bestFit="1" customWidth="1"/>
    <col min="15162" max="15162" width="15.125" style="898" bestFit="1" customWidth="1"/>
    <col min="15163" max="15163" width="19.25" style="898" bestFit="1" customWidth="1"/>
    <col min="15164" max="15164" width="15.125" style="898" bestFit="1" customWidth="1"/>
    <col min="15165" max="15165" width="19.25" style="898" bestFit="1" customWidth="1"/>
    <col min="15166" max="15166" width="15.125" style="898" bestFit="1" customWidth="1"/>
    <col min="15167" max="15167" width="19.25" style="898" bestFit="1" customWidth="1"/>
    <col min="15168" max="15168" width="13" style="898" bestFit="1" customWidth="1"/>
    <col min="15169" max="15169" width="17.25" style="898" bestFit="1" customWidth="1"/>
    <col min="15170" max="15170" width="15.125" style="898" bestFit="1" customWidth="1"/>
    <col min="15171" max="15171" width="19.25" style="898" bestFit="1" customWidth="1"/>
    <col min="15172" max="15172" width="15.125" style="898" bestFit="1" customWidth="1"/>
    <col min="15173" max="15173" width="19.25" style="898" bestFit="1" customWidth="1"/>
    <col min="15174" max="15179" width="21.375" style="898" bestFit="1" customWidth="1"/>
    <col min="15180" max="15181" width="17.25" style="898" bestFit="1" customWidth="1"/>
    <col min="15182" max="15182" width="7.125" style="898" bestFit="1" customWidth="1"/>
    <col min="15183" max="15183" width="11" style="898" bestFit="1" customWidth="1"/>
    <col min="15184" max="15184" width="7.125" style="898" bestFit="1" customWidth="1"/>
    <col min="15185" max="15186" width="11" style="898" bestFit="1" customWidth="1"/>
    <col min="15187" max="15187" width="15.125" style="898" bestFit="1" customWidth="1"/>
    <col min="15188" max="15188" width="16.5" style="898" bestFit="1" customWidth="1"/>
    <col min="15189" max="15189" width="20.625" style="898" bestFit="1" customWidth="1"/>
    <col min="15190" max="15190" width="7.125" style="898" bestFit="1" customWidth="1"/>
    <col min="15191" max="15193" width="11" style="898" bestFit="1" customWidth="1"/>
    <col min="15194" max="15194" width="15.125" style="898" bestFit="1" customWidth="1"/>
    <col min="15195" max="15197" width="11" style="898" bestFit="1" customWidth="1"/>
    <col min="15198" max="15198" width="13" style="898" bestFit="1" customWidth="1"/>
    <col min="15199" max="15199" width="11" style="898" bestFit="1" customWidth="1"/>
    <col min="15200" max="15200" width="15.125" style="898" bestFit="1" customWidth="1"/>
    <col min="15201" max="15201" width="17.25" style="898" bestFit="1" customWidth="1"/>
    <col min="15202" max="15202" width="7.125" style="898" bestFit="1" customWidth="1"/>
    <col min="15203" max="15203" width="13" style="898" bestFit="1" customWidth="1"/>
    <col min="15204" max="15205" width="12.375" style="898" bestFit="1" customWidth="1"/>
    <col min="15206" max="15207" width="15.125" style="898" bestFit="1" customWidth="1"/>
    <col min="15208" max="15209" width="18.625" style="898" bestFit="1" customWidth="1"/>
    <col min="15210" max="15211" width="21.375" style="898" bestFit="1" customWidth="1"/>
    <col min="15212" max="15212" width="17.25" style="898" bestFit="1" customWidth="1"/>
    <col min="15213" max="15213" width="11" style="898" bestFit="1" customWidth="1"/>
    <col min="15214" max="15215" width="15.125" style="898" bestFit="1" customWidth="1"/>
    <col min="15216" max="15216" width="11" style="898" bestFit="1" customWidth="1"/>
    <col min="15217" max="15218" width="15.125" style="898" bestFit="1" customWidth="1"/>
    <col min="15219" max="15219" width="11.875" style="898" bestFit="1" customWidth="1"/>
    <col min="15220" max="15220" width="16.375" style="898" bestFit="1" customWidth="1"/>
    <col min="15221" max="15221" width="15.125" style="898" bestFit="1" customWidth="1"/>
    <col min="15222" max="15222" width="11" style="898" bestFit="1" customWidth="1"/>
    <col min="15223" max="15224" width="15.125" style="898" bestFit="1" customWidth="1"/>
    <col min="15225" max="15225" width="11" style="898" bestFit="1" customWidth="1"/>
    <col min="15226" max="15227" width="15.125" style="898" bestFit="1" customWidth="1"/>
    <col min="15228" max="15228" width="5.25" style="898" bestFit="1" customWidth="1"/>
    <col min="15229" max="15230" width="9" style="898"/>
    <col min="15231" max="15231" width="7.125" style="898" bestFit="1" customWidth="1"/>
    <col min="15232" max="15232" width="9" style="898"/>
    <col min="15233" max="15233" width="59.375" style="898" bestFit="1" customWidth="1"/>
    <col min="15234" max="15234" width="45.5" style="898" bestFit="1" customWidth="1"/>
    <col min="15235" max="15235" width="27.625" style="898" bestFit="1" customWidth="1"/>
    <col min="15236" max="15236" width="11" style="898" bestFit="1" customWidth="1"/>
    <col min="15237" max="15240" width="13" style="898" bestFit="1" customWidth="1"/>
    <col min="15241" max="15241" width="14.375" style="898" bestFit="1" customWidth="1"/>
    <col min="15242" max="15242" width="13" style="898" bestFit="1" customWidth="1"/>
    <col min="15243" max="15244" width="18.125" style="898" bestFit="1" customWidth="1"/>
    <col min="15245" max="15245" width="20.25" style="898" bestFit="1" customWidth="1"/>
    <col min="15246" max="15246" width="17.625" style="898" bestFit="1" customWidth="1"/>
    <col min="15247" max="15247" width="15.125" style="898" bestFit="1" customWidth="1"/>
    <col min="15248" max="15248" width="21.375" style="898" bestFit="1" customWidth="1"/>
    <col min="15249" max="15249" width="12.875" style="898" bestFit="1" customWidth="1"/>
    <col min="15250" max="15250" width="13" style="898" bestFit="1" customWidth="1"/>
    <col min="15251" max="15251" width="21.5" style="898" bestFit="1" customWidth="1"/>
    <col min="15252" max="15253" width="13.125" style="898" bestFit="1" customWidth="1"/>
    <col min="15254" max="15254" width="21.25" style="898" bestFit="1" customWidth="1"/>
    <col min="15255" max="15255" width="17.375" style="898" bestFit="1" customWidth="1"/>
    <col min="15256" max="15256" width="13.125" style="898" bestFit="1" customWidth="1"/>
    <col min="15257" max="15257" width="15.125" style="898" bestFit="1" customWidth="1"/>
    <col min="15258" max="15258" width="25.25" style="898" bestFit="1" customWidth="1"/>
    <col min="15259" max="15259" width="18.875" style="898" bestFit="1" customWidth="1"/>
    <col min="15260" max="15260" width="28" style="898" bestFit="1" customWidth="1"/>
    <col min="15261" max="15261" width="26.75" style="898" bestFit="1" customWidth="1"/>
    <col min="15262" max="15262" width="28" style="898" bestFit="1" customWidth="1"/>
    <col min="15263" max="15263" width="25.25" style="898" bestFit="1" customWidth="1"/>
    <col min="15264" max="15264" width="29.625" style="898" bestFit="1" customWidth="1"/>
    <col min="15265" max="15265" width="25.25" style="898" bestFit="1" customWidth="1"/>
    <col min="15266" max="15266" width="29.625" style="898" bestFit="1" customWidth="1"/>
    <col min="15267" max="15267" width="25.25" style="898" bestFit="1" customWidth="1"/>
    <col min="15268" max="15269" width="18.875" style="898" bestFit="1" customWidth="1"/>
    <col min="15270" max="15270" width="21" style="898" bestFit="1" customWidth="1"/>
    <col min="15271" max="15271" width="20.875" style="898" bestFit="1" customWidth="1"/>
    <col min="15272" max="15272" width="12.625" style="898" bestFit="1" customWidth="1"/>
    <col min="15273" max="15273" width="15.125" style="898" bestFit="1" customWidth="1"/>
    <col min="15274" max="15274" width="7.125" style="898" bestFit="1" customWidth="1"/>
    <col min="15275" max="15275" width="19.25" style="898" bestFit="1" customWidth="1"/>
    <col min="15276" max="15278" width="15.125" style="898" bestFit="1" customWidth="1"/>
    <col min="15279" max="15279" width="17.25" style="898" bestFit="1" customWidth="1"/>
    <col min="15280" max="15282" width="15.125" style="898" bestFit="1" customWidth="1"/>
    <col min="15283" max="15284" width="17.25" style="898" bestFit="1" customWidth="1"/>
    <col min="15285" max="15285" width="15.125" style="898" bestFit="1" customWidth="1"/>
    <col min="15286" max="15287" width="17.25" style="898" bestFit="1" customWidth="1"/>
    <col min="15288" max="15288" width="15.125" style="898" bestFit="1" customWidth="1"/>
    <col min="15289" max="15290" width="17.25" style="898" bestFit="1" customWidth="1"/>
    <col min="15291" max="15291" width="19.25" style="898" bestFit="1" customWidth="1"/>
    <col min="15292" max="15293" width="21.375" style="898" bestFit="1" customWidth="1"/>
    <col min="15294" max="15294" width="23.5" style="898" bestFit="1" customWidth="1"/>
    <col min="15295" max="15295" width="21.375" style="898" bestFit="1" customWidth="1"/>
    <col min="15296" max="15296" width="19.25" style="898" bestFit="1" customWidth="1"/>
    <col min="15297" max="15298" width="21.375" style="898" bestFit="1" customWidth="1"/>
    <col min="15299" max="15299" width="23.5" style="898" bestFit="1" customWidth="1"/>
    <col min="15300" max="15300" width="21.375" style="898" bestFit="1" customWidth="1"/>
    <col min="15301" max="15301" width="17.25" style="898" bestFit="1" customWidth="1"/>
    <col min="15302" max="15304" width="19.25" style="898" bestFit="1" customWidth="1"/>
    <col min="15305" max="15305" width="18.375" style="898" bestFit="1" customWidth="1"/>
    <col min="15306" max="15307" width="20.375" style="898" bestFit="1" customWidth="1"/>
    <col min="15308" max="15308" width="13" style="898" bestFit="1" customWidth="1"/>
    <col min="15309" max="15310" width="19.25" style="898" bestFit="1" customWidth="1"/>
    <col min="15311" max="15312" width="17.25" style="898" bestFit="1" customWidth="1"/>
    <col min="15313" max="15315" width="19.25" style="898" bestFit="1" customWidth="1"/>
    <col min="15316" max="15317" width="21.375" style="898" bestFit="1" customWidth="1"/>
    <col min="15318" max="15318" width="19.25" style="898" bestFit="1" customWidth="1"/>
    <col min="15319" max="15320" width="21.375" style="898" bestFit="1" customWidth="1"/>
    <col min="15321" max="15321" width="23.5" style="898" bestFit="1" customWidth="1"/>
    <col min="15322" max="15323" width="21.375" style="898" bestFit="1" customWidth="1"/>
    <col min="15324" max="15326" width="23.5" style="898" bestFit="1" customWidth="1"/>
    <col min="15327" max="15328" width="25.5" style="898" bestFit="1" customWidth="1"/>
    <col min="15329" max="15329" width="23.5" style="898" bestFit="1" customWidth="1"/>
    <col min="15330" max="15331" width="25.5" style="898" bestFit="1" customWidth="1"/>
    <col min="15332" max="15332" width="27.625" style="898" bestFit="1" customWidth="1"/>
    <col min="15333" max="15333" width="25.5" style="898" bestFit="1" customWidth="1"/>
    <col min="15334" max="15334" width="22.75" style="898" bestFit="1" customWidth="1"/>
    <col min="15335" max="15335" width="26.875" style="898" bestFit="1" customWidth="1"/>
    <col min="15336" max="15337" width="19.25" style="898" bestFit="1" customWidth="1"/>
    <col min="15338" max="15338" width="25.5" style="898" bestFit="1" customWidth="1"/>
    <col min="15339" max="15340" width="21.375" style="898" bestFit="1" customWidth="1"/>
    <col min="15341" max="15341" width="27.625" style="898" bestFit="1" customWidth="1"/>
    <col min="15342" max="15342" width="8.375" style="898" bestFit="1" customWidth="1"/>
    <col min="15343" max="15345" width="16.75" style="898" bestFit="1" customWidth="1"/>
    <col min="15346" max="15346" width="18.875" style="898" bestFit="1" customWidth="1"/>
    <col min="15347" max="15347" width="23.5" style="898" bestFit="1" customWidth="1"/>
    <col min="15348" max="15348" width="25.5" style="898" bestFit="1" customWidth="1"/>
    <col min="15349" max="15350" width="8.375" style="898" bestFit="1" customWidth="1"/>
    <col min="15351" max="15351" width="10.25" style="898" bestFit="1" customWidth="1"/>
    <col min="15352" max="15352" width="13.75" style="898" bestFit="1" customWidth="1"/>
    <col min="15353" max="15353" width="15.125" style="898" bestFit="1" customWidth="1"/>
    <col min="15354" max="15356" width="21.5" style="898" bestFit="1" customWidth="1"/>
    <col min="15357" max="15358" width="19.25" style="898" bestFit="1" customWidth="1"/>
    <col min="15359" max="15359" width="6.625" style="898" bestFit="1" customWidth="1"/>
    <col min="15360" max="15360" width="9" style="898"/>
    <col min="15361" max="15361" width="15.125" style="898" bestFit="1" customWidth="1"/>
    <col min="15362" max="15362" width="13" style="898" bestFit="1" customWidth="1"/>
    <col min="15363" max="15365" width="9" style="898"/>
    <col min="15366" max="15366" width="13" style="898" bestFit="1" customWidth="1"/>
    <col min="15367" max="15367" width="15" style="898" customWidth="1"/>
    <col min="15368" max="15368" width="13" style="898" bestFit="1" customWidth="1"/>
    <col min="15369" max="15369" width="9" style="898"/>
    <col min="15370" max="15372" width="12.375" style="898" bestFit="1" customWidth="1"/>
    <col min="15373" max="15373" width="11" style="898" bestFit="1" customWidth="1"/>
    <col min="15374" max="15374" width="20.375" style="898" bestFit="1" customWidth="1"/>
    <col min="15375" max="15376" width="27.75" style="898" bestFit="1" customWidth="1"/>
    <col min="15377" max="15378" width="19.375" style="898" bestFit="1" customWidth="1"/>
    <col min="15379" max="15379" width="17.25" style="898" bestFit="1" customWidth="1"/>
    <col min="15380" max="15380" width="19.375" style="898" bestFit="1" customWidth="1"/>
    <col min="15381" max="15382" width="9" style="898"/>
    <col min="15383" max="15383" width="17.375" style="898" bestFit="1" customWidth="1"/>
    <col min="15384" max="15384" width="9" style="898"/>
    <col min="15385" max="15385" width="17.375" style="898" bestFit="1" customWidth="1"/>
    <col min="15386" max="15387" width="9" style="898"/>
    <col min="15388" max="15389" width="11.125" style="898" bestFit="1" customWidth="1"/>
    <col min="15390" max="15390" width="5.25" style="898" bestFit="1" customWidth="1"/>
    <col min="15391" max="15391" width="9" style="898"/>
    <col min="15392" max="15392" width="14.25" style="898" bestFit="1" customWidth="1"/>
    <col min="15393" max="15393" width="17.875" style="898" bestFit="1" customWidth="1"/>
    <col min="15394" max="15394" width="5.25" style="898" bestFit="1" customWidth="1"/>
    <col min="15395" max="15395" width="9" style="898"/>
    <col min="15396" max="15396" width="11" style="898" bestFit="1" customWidth="1"/>
    <col min="15397" max="15397" width="8.375" style="898" bestFit="1" customWidth="1"/>
    <col min="15398" max="15398" width="9.625" style="898" bestFit="1" customWidth="1"/>
    <col min="15399" max="15399" width="15.125" style="898" bestFit="1" customWidth="1"/>
    <col min="15400" max="15400" width="11.125" style="898" bestFit="1" customWidth="1"/>
    <col min="15401" max="15401" width="9.5" style="898" bestFit="1" customWidth="1"/>
    <col min="15402" max="15402" width="11" style="898" bestFit="1" customWidth="1"/>
    <col min="15403" max="15411" width="15.125" style="898" bestFit="1" customWidth="1"/>
    <col min="15412" max="15412" width="7.125" style="898" bestFit="1" customWidth="1"/>
    <col min="15413" max="15413" width="11" style="898" bestFit="1" customWidth="1"/>
    <col min="15414" max="15414" width="15.125" style="898" bestFit="1" customWidth="1"/>
    <col min="15415" max="15415" width="19.25" style="898" bestFit="1" customWidth="1"/>
    <col min="15416" max="15416" width="15.125" style="898" bestFit="1" customWidth="1"/>
    <col min="15417" max="15417" width="19.25" style="898" bestFit="1" customWidth="1"/>
    <col min="15418" max="15418" width="15.125" style="898" bestFit="1" customWidth="1"/>
    <col min="15419" max="15419" width="19.25" style="898" bestFit="1" customWidth="1"/>
    <col min="15420" max="15420" width="15.125" style="898" bestFit="1" customWidth="1"/>
    <col min="15421" max="15421" width="19.25" style="898" bestFit="1" customWidth="1"/>
    <col min="15422" max="15422" width="15.125" style="898" bestFit="1" customWidth="1"/>
    <col min="15423" max="15423" width="19.25" style="898" bestFit="1" customWidth="1"/>
    <col min="15424" max="15424" width="13" style="898" bestFit="1" customWidth="1"/>
    <col min="15425" max="15425" width="17.25" style="898" bestFit="1" customWidth="1"/>
    <col min="15426" max="15426" width="15.125" style="898" bestFit="1" customWidth="1"/>
    <col min="15427" max="15427" width="19.25" style="898" bestFit="1" customWidth="1"/>
    <col min="15428" max="15428" width="15.125" style="898" bestFit="1" customWidth="1"/>
    <col min="15429" max="15429" width="19.25" style="898" bestFit="1" customWidth="1"/>
    <col min="15430" max="15435" width="21.375" style="898" bestFit="1" customWidth="1"/>
    <col min="15436" max="15437" width="17.25" style="898" bestFit="1" customWidth="1"/>
    <col min="15438" max="15438" width="7.125" style="898" bestFit="1" customWidth="1"/>
    <col min="15439" max="15439" width="11" style="898" bestFit="1" customWidth="1"/>
    <col min="15440" max="15440" width="7.125" style="898" bestFit="1" customWidth="1"/>
    <col min="15441" max="15442" width="11" style="898" bestFit="1" customWidth="1"/>
    <col min="15443" max="15443" width="15.125" style="898" bestFit="1" customWidth="1"/>
    <col min="15444" max="15444" width="16.5" style="898" bestFit="1" customWidth="1"/>
    <col min="15445" max="15445" width="20.625" style="898" bestFit="1" customWidth="1"/>
    <col min="15446" max="15446" width="7.125" style="898" bestFit="1" customWidth="1"/>
    <col min="15447" max="15449" width="11" style="898" bestFit="1" customWidth="1"/>
    <col min="15450" max="15450" width="15.125" style="898" bestFit="1" customWidth="1"/>
    <col min="15451" max="15453" width="11" style="898" bestFit="1" customWidth="1"/>
    <col min="15454" max="15454" width="13" style="898" bestFit="1" customWidth="1"/>
    <col min="15455" max="15455" width="11" style="898" bestFit="1" customWidth="1"/>
    <col min="15456" max="15456" width="15.125" style="898" bestFit="1" customWidth="1"/>
    <col min="15457" max="15457" width="17.25" style="898" bestFit="1" customWidth="1"/>
    <col min="15458" max="15458" width="7.125" style="898" bestFit="1" customWidth="1"/>
    <col min="15459" max="15459" width="13" style="898" bestFit="1" customWidth="1"/>
    <col min="15460" max="15461" width="12.375" style="898" bestFit="1" customWidth="1"/>
    <col min="15462" max="15463" width="15.125" style="898" bestFit="1" customWidth="1"/>
    <col min="15464" max="15465" width="18.625" style="898" bestFit="1" customWidth="1"/>
    <col min="15466" max="15467" width="21.375" style="898" bestFit="1" customWidth="1"/>
    <col min="15468" max="15468" width="17.25" style="898" bestFit="1" customWidth="1"/>
    <col min="15469" max="15469" width="11" style="898" bestFit="1" customWidth="1"/>
    <col min="15470" max="15471" width="15.125" style="898" bestFit="1" customWidth="1"/>
    <col min="15472" max="15472" width="11" style="898" bestFit="1" customWidth="1"/>
    <col min="15473" max="15474" width="15.125" style="898" bestFit="1" customWidth="1"/>
    <col min="15475" max="15475" width="11.875" style="898" bestFit="1" customWidth="1"/>
    <col min="15476" max="15476" width="16.375" style="898" bestFit="1" customWidth="1"/>
    <col min="15477" max="15477" width="15.125" style="898" bestFit="1" customWidth="1"/>
    <col min="15478" max="15478" width="11" style="898" bestFit="1" customWidth="1"/>
    <col min="15479" max="15480" width="15.125" style="898" bestFit="1" customWidth="1"/>
    <col min="15481" max="15481" width="11" style="898" bestFit="1" customWidth="1"/>
    <col min="15482" max="15483" width="15.125" style="898" bestFit="1" customWidth="1"/>
    <col min="15484" max="15484" width="5.25" style="898" bestFit="1" customWidth="1"/>
    <col min="15485" max="15486" width="9" style="898"/>
    <col min="15487" max="15487" width="7.125" style="898" bestFit="1" customWidth="1"/>
    <col min="15488" max="15488" width="9" style="898"/>
    <col min="15489" max="15489" width="59.375" style="898" bestFit="1" customWidth="1"/>
    <col min="15490" max="15490" width="45.5" style="898" bestFit="1" customWidth="1"/>
    <col min="15491" max="15491" width="27.625" style="898" bestFit="1" customWidth="1"/>
    <col min="15492" max="15492" width="11" style="898" bestFit="1" customWidth="1"/>
    <col min="15493" max="15496" width="13" style="898" bestFit="1" customWidth="1"/>
    <col min="15497" max="15497" width="14.375" style="898" bestFit="1" customWidth="1"/>
    <col min="15498" max="15498" width="13" style="898" bestFit="1" customWidth="1"/>
    <col min="15499" max="15500" width="18.125" style="898" bestFit="1" customWidth="1"/>
    <col min="15501" max="15501" width="20.25" style="898" bestFit="1" customWidth="1"/>
    <col min="15502" max="15502" width="17.625" style="898" bestFit="1" customWidth="1"/>
    <col min="15503" max="15503" width="15.125" style="898" bestFit="1" customWidth="1"/>
    <col min="15504" max="15504" width="21.375" style="898" bestFit="1" customWidth="1"/>
    <col min="15505" max="15505" width="12.875" style="898" bestFit="1" customWidth="1"/>
    <col min="15506" max="15506" width="13" style="898" bestFit="1" customWidth="1"/>
    <col min="15507" max="15507" width="21.5" style="898" bestFit="1" customWidth="1"/>
    <col min="15508" max="15509" width="13.125" style="898" bestFit="1" customWidth="1"/>
    <col min="15510" max="15510" width="21.25" style="898" bestFit="1" customWidth="1"/>
    <col min="15511" max="15511" width="17.375" style="898" bestFit="1" customWidth="1"/>
    <col min="15512" max="15512" width="13.125" style="898" bestFit="1" customWidth="1"/>
    <col min="15513" max="15513" width="15.125" style="898" bestFit="1" customWidth="1"/>
    <col min="15514" max="15514" width="25.25" style="898" bestFit="1" customWidth="1"/>
    <col min="15515" max="15515" width="18.875" style="898" bestFit="1" customWidth="1"/>
    <col min="15516" max="15516" width="28" style="898" bestFit="1" customWidth="1"/>
    <col min="15517" max="15517" width="26.75" style="898" bestFit="1" customWidth="1"/>
    <col min="15518" max="15518" width="28" style="898" bestFit="1" customWidth="1"/>
    <col min="15519" max="15519" width="25.25" style="898" bestFit="1" customWidth="1"/>
    <col min="15520" max="15520" width="29.625" style="898" bestFit="1" customWidth="1"/>
    <col min="15521" max="15521" width="25.25" style="898" bestFit="1" customWidth="1"/>
    <col min="15522" max="15522" width="29.625" style="898" bestFit="1" customWidth="1"/>
    <col min="15523" max="15523" width="25.25" style="898" bestFit="1" customWidth="1"/>
    <col min="15524" max="15525" width="18.875" style="898" bestFit="1" customWidth="1"/>
    <col min="15526" max="15526" width="21" style="898" bestFit="1" customWidth="1"/>
    <col min="15527" max="15527" width="20.875" style="898" bestFit="1" customWidth="1"/>
    <col min="15528" max="15528" width="12.625" style="898" bestFit="1" customWidth="1"/>
    <col min="15529" max="15529" width="15.125" style="898" bestFit="1" customWidth="1"/>
    <col min="15530" max="15530" width="7.125" style="898" bestFit="1" customWidth="1"/>
    <col min="15531" max="15531" width="19.25" style="898" bestFit="1" customWidth="1"/>
    <col min="15532" max="15534" width="15.125" style="898" bestFit="1" customWidth="1"/>
    <col min="15535" max="15535" width="17.25" style="898" bestFit="1" customWidth="1"/>
    <col min="15536" max="15538" width="15.125" style="898" bestFit="1" customWidth="1"/>
    <col min="15539" max="15540" width="17.25" style="898" bestFit="1" customWidth="1"/>
    <col min="15541" max="15541" width="15.125" style="898" bestFit="1" customWidth="1"/>
    <col min="15542" max="15543" width="17.25" style="898" bestFit="1" customWidth="1"/>
    <col min="15544" max="15544" width="15.125" style="898" bestFit="1" customWidth="1"/>
    <col min="15545" max="15546" width="17.25" style="898" bestFit="1" customWidth="1"/>
    <col min="15547" max="15547" width="19.25" style="898" bestFit="1" customWidth="1"/>
    <col min="15548" max="15549" width="21.375" style="898" bestFit="1" customWidth="1"/>
    <col min="15550" max="15550" width="23.5" style="898" bestFit="1" customWidth="1"/>
    <col min="15551" max="15551" width="21.375" style="898" bestFit="1" customWidth="1"/>
    <col min="15552" max="15552" width="19.25" style="898" bestFit="1" customWidth="1"/>
    <col min="15553" max="15554" width="21.375" style="898" bestFit="1" customWidth="1"/>
    <col min="15555" max="15555" width="23.5" style="898" bestFit="1" customWidth="1"/>
    <col min="15556" max="15556" width="21.375" style="898" bestFit="1" customWidth="1"/>
    <col min="15557" max="15557" width="17.25" style="898" bestFit="1" customWidth="1"/>
    <col min="15558" max="15560" width="19.25" style="898" bestFit="1" customWidth="1"/>
    <col min="15561" max="15561" width="18.375" style="898" bestFit="1" customWidth="1"/>
    <col min="15562" max="15563" width="20.375" style="898" bestFit="1" customWidth="1"/>
    <col min="15564" max="15564" width="13" style="898" bestFit="1" customWidth="1"/>
    <col min="15565" max="15566" width="19.25" style="898" bestFit="1" customWidth="1"/>
    <col min="15567" max="15568" width="17.25" style="898" bestFit="1" customWidth="1"/>
    <col min="15569" max="15571" width="19.25" style="898" bestFit="1" customWidth="1"/>
    <col min="15572" max="15573" width="21.375" style="898" bestFit="1" customWidth="1"/>
    <col min="15574" max="15574" width="19.25" style="898" bestFit="1" customWidth="1"/>
    <col min="15575" max="15576" width="21.375" style="898" bestFit="1" customWidth="1"/>
    <col min="15577" max="15577" width="23.5" style="898" bestFit="1" customWidth="1"/>
    <col min="15578" max="15579" width="21.375" style="898" bestFit="1" customWidth="1"/>
    <col min="15580" max="15582" width="23.5" style="898" bestFit="1" customWidth="1"/>
    <col min="15583" max="15584" width="25.5" style="898" bestFit="1" customWidth="1"/>
    <col min="15585" max="15585" width="23.5" style="898" bestFit="1" customWidth="1"/>
    <col min="15586" max="15587" width="25.5" style="898" bestFit="1" customWidth="1"/>
    <col min="15588" max="15588" width="27.625" style="898" bestFit="1" customWidth="1"/>
    <col min="15589" max="15589" width="25.5" style="898" bestFit="1" customWidth="1"/>
    <col min="15590" max="15590" width="22.75" style="898" bestFit="1" customWidth="1"/>
    <col min="15591" max="15591" width="26.875" style="898" bestFit="1" customWidth="1"/>
    <col min="15592" max="15593" width="19.25" style="898" bestFit="1" customWidth="1"/>
    <col min="15594" max="15594" width="25.5" style="898" bestFit="1" customWidth="1"/>
    <col min="15595" max="15596" width="21.375" style="898" bestFit="1" customWidth="1"/>
    <col min="15597" max="15597" width="27.625" style="898" bestFit="1" customWidth="1"/>
    <col min="15598" max="15598" width="8.375" style="898" bestFit="1" customWidth="1"/>
    <col min="15599" max="15601" width="16.75" style="898" bestFit="1" customWidth="1"/>
    <col min="15602" max="15602" width="18.875" style="898" bestFit="1" customWidth="1"/>
    <col min="15603" max="15603" width="23.5" style="898" bestFit="1" customWidth="1"/>
    <col min="15604" max="15604" width="25.5" style="898" bestFit="1" customWidth="1"/>
    <col min="15605" max="15606" width="8.375" style="898" bestFit="1" customWidth="1"/>
    <col min="15607" max="15607" width="10.25" style="898" bestFit="1" customWidth="1"/>
    <col min="15608" max="15608" width="13.75" style="898" bestFit="1" customWidth="1"/>
    <col min="15609" max="15609" width="15.125" style="898" bestFit="1" customWidth="1"/>
    <col min="15610" max="15612" width="21.5" style="898" bestFit="1" customWidth="1"/>
    <col min="15613" max="15614" width="19.25" style="898" bestFit="1" customWidth="1"/>
    <col min="15615" max="15615" width="6.625" style="898" bestFit="1" customWidth="1"/>
    <col min="15616" max="15616" width="9" style="898"/>
    <col min="15617" max="15617" width="15.125" style="898" bestFit="1" customWidth="1"/>
    <col min="15618" max="15618" width="13" style="898" bestFit="1" customWidth="1"/>
    <col min="15619" max="15621" width="9" style="898"/>
    <col min="15622" max="15622" width="13" style="898" bestFit="1" customWidth="1"/>
    <col min="15623" max="15623" width="15" style="898" customWidth="1"/>
    <col min="15624" max="15624" width="13" style="898" bestFit="1" customWidth="1"/>
    <col min="15625" max="15625" width="9" style="898"/>
    <col min="15626" max="15628" width="12.375" style="898" bestFit="1" customWidth="1"/>
    <col min="15629" max="15629" width="11" style="898" bestFit="1" customWidth="1"/>
    <col min="15630" max="15630" width="20.375" style="898" bestFit="1" customWidth="1"/>
    <col min="15631" max="15632" width="27.75" style="898" bestFit="1" customWidth="1"/>
    <col min="15633" max="15634" width="19.375" style="898" bestFit="1" customWidth="1"/>
    <col min="15635" max="15635" width="17.25" style="898" bestFit="1" customWidth="1"/>
    <col min="15636" max="15636" width="19.375" style="898" bestFit="1" customWidth="1"/>
    <col min="15637" max="15638" width="9" style="898"/>
    <col min="15639" max="15639" width="17.375" style="898" bestFit="1" customWidth="1"/>
    <col min="15640" max="15640" width="9" style="898"/>
    <col min="15641" max="15641" width="17.375" style="898" bestFit="1" customWidth="1"/>
    <col min="15642" max="15643" width="9" style="898"/>
    <col min="15644" max="15645" width="11.125" style="898" bestFit="1" customWidth="1"/>
    <col min="15646" max="15646" width="5.25" style="898" bestFit="1" customWidth="1"/>
    <col min="15647" max="15647" width="9" style="898"/>
    <col min="15648" max="15648" width="14.25" style="898" bestFit="1" customWidth="1"/>
    <col min="15649" max="15649" width="17.875" style="898" bestFit="1" customWidth="1"/>
    <col min="15650" max="15650" width="5.25" style="898" bestFit="1" customWidth="1"/>
    <col min="15651" max="15651" width="9" style="898"/>
    <col min="15652" max="15652" width="11" style="898" bestFit="1" customWidth="1"/>
    <col min="15653" max="15653" width="8.375" style="898" bestFit="1" customWidth="1"/>
    <col min="15654" max="15654" width="9.625" style="898" bestFit="1" customWidth="1"/>
    <col min="15655" max="15655" width="15.125" style="898" bestFit="1" customWidth="1"/>
    <col min="15656" max="15656" width="11.125" style="898" bestFit="1" customWidth="1"/>
    <col min="15657" max="15657" width="9.5" style="898" bestFit="1" customWidth="1"/>
    <col min="15658" max="15658" width="11" style="898" bestFit="1" customWidth="1"/>
    <col min="15659" max="15667" width="15.125" style="898" bestFit="1" customWidth="1"/>
    <col min="15668" max="15668" width="7.125" style="898" bestFit="1" customWidth="1"/>
    <col min="15669" max="15669" width="11" style="898" bestFit="1" customWidth="1"/>
    <col min="15670" max="15670" width="15.125" style="898" bestFit="1" customWidth="1"/>
    <col min="15671" max="15671" width="19.25" style="898" bestFit="1" customWidth="1"/>
    <col min="15672" max="15672" width="15.125" style="898" bestFit="1" customWidth="1"/>
    <col min="15673" max="15673" width="19.25" style="898" bestFit="1" customWidth="1"/>
    <col min="15674" max="15674" width="15.125" style="898" bestFit="1" customWidth="1"/>
    <col min="15675" max="15675" width="19.25" style="898" bestFit="1" customWidth="1"/>
    <col min="15676" max="15676" width="15.125" style="898" bestFit="1" customWidth="1"/>
    <col min="15677" max="15677" width="19.25" style="898" bestFit="1" customWidth="1"/>
    <col min="15678" max="15678" width="15.125" style="898" bestFit="1" customWidth="1"/>
    <col min="15679" max="15679" width="19.25" style="898" bestFit="1" customWidth="1"/>
    <col min="15680" max="15680" width="13" style="898" bestFit="1" customWidth="1"/>
    <col min="15681" max="15681" width="17.25" style="898" bestFit="1" customWidth="1"/>
    <col min="15682" max="15682" width="15.125" style="898" bestFit="1" customWidth="1"/>
    <col min="15683" max="15683" width="19.25" style="898" bestFit="1" customWidth="1"/>
    <col min="15684" max="15684" width="15.125" style="898" bestFit="1" customWidth="1"/>
    <col min="15685" max="15685" width="19.25" style="898" bestFit="1" customWidth="1"/>
    <col min="15686" max="15691" width="21.375" style="898" bestFit="1" customWidth="1"/>
    <col min="15692" max="15693" width="17.25" style="898" bestFit="1" customWidth="1"/>
    <col min="15694" max="15694" width="7.125" style="898" bestFit="1" customWidth="1"/>
    <col min="15695" max="15695" width="11" style="898" bestFit="1" customWidth="1"/>
    <col min="15696" max="15696" width="7.125" style="898" bestFit="1" customWidth="1"/>
    <col min="15697" max="15698" width="11" style="898" bestFit="1" customWidth="1"/>
    <col min="15699" max="15699" width="15.125" style="898" bestFit="1" customWidth="1"/>
    <col min="15700" max="15700" width="16.5" style="898" bestFit="1" customWidth="1"/>
    <col min="15701" max="15701" width="20.625" style="898" bestFit="1" customWidth="1"/>
    <col min="15702" max="15702" width="7.125" style="898" bestFit="1" customWidth="1"/>
    <col min="15703" max="15705" width="11" style="898" bestFit="1" customWidth="1"/>
    <col min="15706" max="15706" width="15.125" style="898" bestFit="1" customWidth="1"/>
    <col min="15707" max="15709" width="11" style="898" bestFit="1" customWidth="1"/>
    <col min="15710" max="15710" width="13" style="898" bestFit="1" customWidth="1"/>
    <col min="15711" max="15711" width="11" style="898" bestFit="1" customWidth="1"/>
    <col min="15712" max="15712" width="15.125" style="898" bestFit="1" customWidth="1"/>
    <col min="15713" max="15713" width="17.25" style="898" bestFit="1" customWidth="1"/>
    <col min="15714" max="15714" width="7.125" style="898" bestFit="1" customWidth="1"/>
    <col min="15715" max="15715" width="13" style="898" bestFit="1" customWidth="1"/>
    <col min="15716" max="15717" width="12.375" style="898" bestFit="1" customWidth="1"/>
    <col min="15718" max="15719" width="15.125" style="898" bestFit="1" customWidth="1"/>
    <col min="15720" max="15721" width="18.625" style="898" bestFit="1" customWidth="1"/>
    <col min="15722" max="15723" width="21.375" style="898" bestFit="1" customWidth="1"/>
    <col min="15724" max="15724" width="17.25" style="898" bestFit="1" customWidth="1"/>
    <col min="15725" max="15725" width="11" style="898" bestFit="1" customWidth="1"/>
    <col min="15726" max="15727" width="15.125" style="898" bestFit="1" customWidth="1"/>
    <col min="15728" max="15728" width="11" style="898" bestFit="1" customWidth="1"/>
    <col min="15729" max="15730" width="15.125" style="898" bestFit="1" customWidth="1"/>
    <col min="15731" max="15731" width="11.875" style="898" bestFit="1" customWidth="1"/>
    <col min="15732" max="15732" width="16.375" style="898" bestFit="1" customWidth="1"/>
    <col min="15733" max="15733" width="15.125" style="898" bestFit="1" customWidth="1"/>
    <col min="15734" max="15734" width="11" style="898" bestFit="1" customWidth="1"/>
    <col min="15735" max="15736" width="15.125" style="898" bestFit="1" customWidth="1"/>
    <col min="15737" max="15737" width="11" style="898" bestFit="1" customWidth="1"/>
    <col min="15738" max="15739" width="15.125" style="898" bestFit="1" customWidth="1"/>
    <col min="15740" max="15740" width="5.25" style="898" bestFit="1" customWidth="1"/>
    <col min="15741" max="15742" width="9" style="898"/>
    <col min="15743" max="15743" width="7.125" style="898" bestFit="1" customWidth="1"/>
    <col min="15744" max="15744" width="9" style="898"/>
    <col min="15745" max="15745" width="59.375" style="898" bestFit="1" customWidth="1"/>
    <col min="15746" max="15746" width="45.5" style="898" bestFit="1" customWidth="1"/>
    <col min="15747" max="15747" width="27.625" style="898" bestFit="1" customWidth="1"/>
    <col min="15748" max="15748" width="11" style="898" bestFit="1" customWidth="1"/>
    <col min="15749" max="15752" width="13" style="898" bestFit="1" customWidth="1"/>
    <col min="15753" max="15753" width="14.375" style="898" bestFit="1" customWidth="1"/>
    <col min="15754" max="15754" width="13" style="898" bestFit="1" customWidth="1"/>
    <col min="15755" max="15756" width="18.125" style="898" bestFit="1" customWidth="1"/>
    <col min="15757" max="15757" width="20.25" style="898" bestFit="1" customWidth="1"/>
    <col min="15758" max="15758" width="17.625" style="898" bestFit="1" customWidth="1"/>
    <col min="15759" max="15759" width="15.125" style="898" bestFit="1" customWidth="1"/>
    <col min="15760" max="15760" width="21.375" style="898" bestFit="1" customWidth="1"/>
    <col min="15761" max="15761" width="12.875" style="898" bestFit="1" customWidth="1"/>
    <col min="15762" max="15762" width="13" style="898" bestFit="1" customWidth="1"/>
    <col min="15763" max="15763" width="21.5" style="898" bestFit="1" customWidth="1"/>
    <col min="15764" max="15765" width="13.125" style="898" bestFit="1" customWidth="1"/>
    <col min="15766" max="15766" width="21.25" style="898" bestFit="1" customWidth="1"/>
    <col min="15767" max="15767" width="17.375" style="898" bestFit="1" customWidth="1"/>
    <col min="15768" max="15768" width="13.125" style="898" bestFit="1" customWidth="1"/>
    <col min="15769" max="15769" width="15.125" style="898" bestFit="1" customWidth="1"/>
    <col min="15770" max="15770" width="25.25" style="898" bestFit="1" customWidth="1"/>
    <col min="15771" max="15771" width="18.875" style="898" bestFit="1" customWidth="1"/>
    <col min="15772" max="15772" width="28" style="898" bestFit="1" customWidth="1"/>
    <col min="15773" max="15773" width="26.75" style="898" bestFit="1" customWidth="1"/>
    <col min="15774" max="15774" width="28" style="898" bestFit="1" customWidth="1"/>
    <col min="15775" max="15775" width="25.25" style="898" bestFit="1" customWidth="1"/>
    <col min="15776" max="15776" width="29.625" style="898" bestFit="1" customWidth="1"/>
    <col min="15777" max="15777" width="25.25" style="898" bestFit="1" customWidth="1"/>
    <col min="15778" max="15778" width="29.625" style="898" bestFit="1" customWidth="1"/>
    <col min="15779" max="15779" width="25.25" style="898" bestFit="1" customWidth="1"/>
    <col min="15780" max="15781" width="18.875" style="898" bestFit="1" customWidth="1"/>
    <col min="15782" max="15782" width="21" style="898" bestFit="1" customWidth="1"/>
    <col min="15783" max="15783" width="20.875" style="898" bestFit="1" customWidth="1"/>
    <col min="15784" max="15784" width="12.625" style="898" bestFit="1" customWidth="1"/>
    <col min="15785" max="15785" width="15.125" style="898" bestFit="1" customWidth="1"/>
    <col min="15786" max="15786" width="7.125" style="898" bestFit="1" customWidth="1"/>
    <col min="15787" max="15787" width="19.25" style="898" bestFit="1" customWidth="1"/>
    <col min="15788" max="15790" width="15.125" style="898" bestFit="1" customWidth="1"/>
    <col min="15791" max="15791" width="17.25" style="898" bestFit="1" customWidth="1"/>
    <col min="15792" max="15794" width="15.125" style="898" bestFit="1" customWidth="1"/>
    <col min="15795" max="15796" width="17.25" style="898" bestFit="1" customWidth="1"/>
    <col min="15797" max="15797" width="15.125" style="898" bestFit="1" customWidth="1"/>
    <col min="15798" max="15799" width="17.25" style="898" bestFit="1" customWidth="1"/>
    <col min="15800" max="15800" width="15.125" style="898" bestFit="1" customWidth="1"/>
    <col min="15801" max="15802" width="17.25" style="898" bestFit="1" customWidth="1"/>
    <col min="15803" max="15803" width="19.25" style="898" bestFit="1" customWidth="1"/>
    <col min="15804" max="15805" width="21.375" style="898" bestFit="1" customWidth="1"/>
    <col min="15806" max="15806" width="23.5" style="898" bestFit="1" customWidth="1"/>
    <col min="15807" max="15807" width="21.375" style="898" bestFit="1" customWidth="1"/>
    <col min="15808" max="15808" width="19.25" style="898" bestFit="1" customWidth="1"/>
    <col min="15809" max="15810" width="21.375" style="898" bestFit="1" customWidth="1"/>
    <col min="15811" max="15811" width="23.5" style="898" bestFit="1" customWidth="1"/>
    <col min="15812" max="15812" width="21.375" style="898" bestFit="1" customWidth="1"/>
    <col min="15813" max="15813" width="17.25" style="898" bestFit="1" customWidth="1"/>
    <col min="15814" max="15816" width="19.25" style="898" bestFit="1" customWidth="1"/>
    <col min="15817" max="15817" width="18.375" style="898" bestFit="1" customWidth="1"/>
    <col min="15818" max="15819" width="20.375" style="898" bestFit="1" customWidth="1"/>
    <col min="15820" max="15820" width="13" style="898" bestFit="1" customWidth="1"/>
    <col min="15821" max="15822" width="19.25" style="898" bestFit="1" customWidth="1"/>
    <col min="15823" max="15824" width="17.25" style="898" bestFit="1" customWidth="1"/>
    <col min="15825" max="15827" width="19.25" style="898" bestFit="1" customWidth="1"/>
    <col min="15828" max="15829" width="21.375" style="898" bestFit="1" customWidth="1"/>
    <col min="15830" max="15830" width="19.25" style="898" bestFit="1" customWidth="1"/>
    <col min="15831" max="15832" width="21.375" style="898" bestFit="1" customWidth="1"/>
    <col min="15833" max="15833" width="23.5" style="898" bestFit="1" customWidth="1"/>
    <col min="15834" max="15835" width="21.375" style="898" bestFit="1" customWidth="1"/>
    <col min="15836" max="15838" width="23.5" style="898" bestFit="1" customWidth="1"/>
    <col min="15839" max="15840" width="25.5" style="898" bestFit="1" customWidth="1"/>
    <col min="15841" max="15841" width="23.5" style="898" bestFit="1" customWidth="1"/>
    <col min="15842" max="15843" width="25.5" style="898" bestFit="1" customWidth="1"/>
    <col min="15844" max="15844" width="27.625" style="898" bestFit="1" customWidth="1"/>
    <col min="15845" max="15845" width="25.5" style="898" bestFit="1" customWidth="1"/>
    <col min="15846" max="15846" width="22.75" style="898" bestFit="1" customWidth="1"/>
    <col min="15847" max="15847" width="26.875" style="898" bestFit="1" customWidth="1"/>
    <col min="15848" max="15849" width="19.25" style="898" bestFit="1" customWidth="1"/>
    <col min="15850" max="15850" width="25.5" style="898" bestFit="1" customWidth="1"/>
    <col min="15851" max="15852" width="21.375" style="898" bestFit="1" customWidth="1"/>
    <col min="15853" max="15853" width="27.625" style="898" bestFit="1" customWidth="1"/>
    <col min="15854" max="15854" width="8.375" style="898" bestFit="1" customWidth="1"/>
    <col min="15855" max="15857" width="16.75" style="898" bestFit="1" customWidth="1"/>
    <col min="15858" max="15858" width="18.875" style="898" bestFit="1" customWidth="1"/>
    <col min="15859" max="15859" width="23.5" style="898" bestFit="1" customWidth="1"/>
    <col min="15860" max="15860" width="25.5" style="898" bestFit="1" customWidth="1"/>
    <col min="15861" max="15862" width="8.375" style="898" bestFit="1" customWidth="1"/>
    <col min="15863" max="15863" width="10.25" style="898" bestFit="1" customWidth="1"/>
    <col min="15864" max="15864" width="13.75" style="898" bestFit="1" customWidth="1"/>
    <col min="15865" max="15865" width="15.125" style="898" bestFit="1" customWidth="1"/>
    <col min="15866" max="15868" width="21.5" style="898" bestFit="1" customWidth="1"/>
    <col min="15869" max="15870" width="19.25" style="898" bestFit="1" customWidth="1"/>
    <col min="15871" max="15871" width="6.625" style="898" bestFit="1" customWidth="1"/>
    <col min="15872" max="15872" width="9" style="898"/>
    <col min="15873" max="15873" width="15.125" style="898" bestFit="1" customWidth="1"/>
    <col min="15874" max="15874" width="13" style="898" bestFit="1" customWidth="1"/>
    <col min="15875" max="15877" width="9" style="898"/>
    <col min="15878" max="15878" width="13" style="898" bestFit="1" customWidth="1"/>
    <col min="15879" max="15879" width="15" style="898" customWidth="1"/>
    <col min="15880" max="15880" width="13" style="898" bestFit="1" customWidth="1"/>
    <col min="15881" max="15881" width="9" style="898"/>
    <col min="15882" max="15884" width="12.375" style="898" bestFit="1" customWidth="1"/>
    <col min="15885" max="15885" width="11" style="898" bestFit="1" customWidth="1"/>
    <col min="15886" max="15886" width="20.375" style="898" bestFit="1" customWidth="1"/>
    <col min="15887" max="15888" width="27.75" style="898" bestFit="1" customWidth="1"/>
    <col min="15889" max="15890" width="19.375" style="898" bestFit="1" customWidth="1"/>
    <col min="15891" max="15891" width="17.25" style="898" bestFit="1" customWidth="1"/>
    <col min="15892" max="15892" width="19.375" style="898" bestFit="1" customWidth="1"/>
    <col min="15893" max="15894" width="9" style="898"/>
    <col min="15895" max="15895" width="17.375" style="898" bestFit="1" customWidth="1"/>
    <col min="15896" max="15896" width="9" style="898"/>
    <col min="15897" max="15897" width="17.375" style="898" bestFit="1" customWidth="1"/>
    <col min="15898" max="15899" width="9" style="898"/>
    <col min="15900" max="15901" width="11.125" style="898" bestFit="1" customWidth="1"/>
    <col min="15902" max="15902" width="5.25" style="898" bestFit="1" customWidth="1"/>
    <col min="15903" max="15903" width="9" style="898"/>
    <col min="15904" max="15904" width="14.25" style="898" bestFit="1" customWidth="1"/>
    <col min="15905" max="15905" width="17.875" style="898" bestFit="1" customWidth="1"/>
    <col min="15906" max="15906" width="5.25" style="898" bestFit="1" customWidth="1"/>
    <col min="15907" max="15907" width="9" style="898"/>
    <col min="15908" max="15908" width="11" style="898" bestFit="1" customWidth="1"/>
    <col min="15909" max="15909" width="8.375" style="898" bestFit="1" customWidth="1"/>
    <col min="15910" max="15910" width="9.625" style="898" bestFit="1" customWidth="1"/>
    <col min="15911" max="15911" width="15.125" style="898" bestFit="1" customWidth="1"/>
    <col min="15912" max="15912" width="11.125" style="898" bestFit="1" customWidth="1"/>
    <col min="15913" max="15913" width="9.5" style="898" bestFit="1" customWidth="1"/>
    <col min="15914" max="15914" width="11" style="898" bestFit="1" customWidth="1"/>
    <col min="15915" max="15923" width="15.125" style="898" bestFit="1" customWidth="1"/>
    <col min="15924" max="15924" width="7.125" style="898" bestFit="1" customWidth="1"/>
    <col min="15925" max="15925" width="11" style="898" bestFit="1" customWidth="1"/>
    <col min="15926" max="15926" width="15.125" style="898" bestFit="1" customWidth="1"/>
    <col min="15927" max="15927" width="19.25" style="898" bestFit="1" customWidth="1"/>
    <col min="15928" max="15928" width="15.125" style="898" bestFit="1" customWidth="1"/>
    <col min="15929" max="15929" width="19.25" style="898" bestFit="1" customWidth="1"/>
    <col min="15930" max="15930" width="15.125" style="898" bestFit="1" customWidth="1"/>
    <col min="15931" max="15931" width="19.25" style="898" bestFit="1" customWidth="1"/>
    <col min="15932" max="15932" width="15.125" style="898" bestFit="1" customWidth="1"/>
    <col min="15933" max="15933" width="19.25" style="898" bestFit="1" customWidth="1"/>
    <col min="15934" max="15934" width="15.125" style="898" bestFit="1" customWidth="1"/>
    <col min="15935" max="15935" width="19.25" style="898" bestFit="1" customWidth="1"/>
    <col min="15936" max="15936" width="13" style="898" bestFit="1" customWidth="1"/>
    <col min="15937" max="15937" width="17.25" style="898" bestFit="1" customWidth="1"/>
    <col min="15938" max="15938" width="15.125" style="898" bestFit="1" customWidth="1"/>
    <col min="15939" max="15939" width="19.25" style="898" bestFit="1" customWidth="1"/>
    <col min="15940" max="15940" width="15.125" style="898" bestFit="1" customWidth="1"/>
    <col min="15941" max="15941" width="19.25" style="898" bestFit="1" customWidth="1"/>
    <col min="15942" max="15947" width="21.375" style="898" bestFit="1" customWidth="1"/>
    <col min="15948" max="15949" width="17.25" style="898" bestFit="1" customWidth="1"/>
    <col min="15950" max="15950" width="7.125" style="898" bestFit="1" customWidth="1"/>
    <col min="15951" max="15951" width="11" style="898" bestFit="1" customWidth="1"/>
    <col min="15952" max="15952" width="7.125" style="898" bestFit="1" customWidth="1"/>
    <col min="15953" max="15954" width="11" style="898" bestFit="1" customWidth="1"/>
    <col min="15955" max="15955" width="15.125" style="898" bestFit="1" customWidth="1"/>
    <col min="15956" max="15956" width="16.5" style="898" bestFit="1" customWidth="1"/>
    <col min="15957" max="15957" width="20.625" style="898" bestFit="1" customWidth="1"/>
    <col min="15958" max="15958" width="7.125" style="898" bestFit="1" customWidth="1"/>
    <col min="15959" max="15961" width="11" style="898" bestFit="1" customWidth="1"/>
    <col min="15962" max="15962" width="15.125" style="898" bestFit="1" customWidth="1"/>
    <col min="15963" max="15965" width="11" style="898" bestFit="1" customWidth="1"/>
    <col min="15966" max="15966" width="13" style="898" bestFit="1" customWidth="1"/>
    <col min="15967" max="15967" width="11" style="898" bestFit="1" customWidth="1"/>
    <col min="15968" max="15968" width="15.125" style="898" bestFit="1" customWidth="1"/>
    <col min="15969" max="15969" width="17.25" style="898" bestFit="1" customWidth="1"/>
    <col min="15970" max="15970" width="7.125" style="898" bestFit="1" customWidth="1"/>
    <col min="15971" max="15971" width="13" style="898" bestFit="1" customWidth="1"/>
    <col min="15972" max="15973" width="12.375" style="898" bestFit="1" customWidth="1"/>
    <col min="15974" max="15975" width="15.125" style="898" bestFit="1" customWidth="1"/>
    <col min="15976" max="15977" width="18.625" style="898" bestFit="1" customWidth="1"/>
    <col min="15978" max="15979" width="21.375" style="898" bestFit="1" customWidth="1"/>
    <col min="15980" max="15980" width="17.25" style="898" bestFit="1" customWidth="1"/>
    <col min="15981" max="15981" width="11" style="898" bestFit="1" customWidth="1"/>
    <col min="15982" max="15983" width="15.125" style="898" bestFit="1" customWidth="1"/>
    <col min="15984" max="15984" width="11" style="898" bestFit="1" customWidth="1"/>
    <col min="15985" max="15986" width="15.125" style="898" bestFit="1" customWidth="1"/>
    <col min="15987" max="15987" width="11.875" style="898" bestFit="1" customWidth="1"/>
    <col min="15988" max="15988" width="16.375" style="898" bestFit="1" customWidth="1"/>
    <col min="15989" max="15989" width="15.125" style="898" bestFit="1" customWidth="1"/>
    <col min="15990" max="15990" width="11" style="898" bestFit="1" customWidth="1"/>
    <col min="15991" max="15992" width="15.125" style="898" bestFit="1" customWidth="1"/>
    <col min="15993" max="15993" width="11" style="898" bestFit="1" customWidth="1"/>
    <col min="15994" max="15995" width="15.125" style="898" bestFit="1" customWidth="1"/>
    <col min="15996" max="15996" width="5.25" style="898" bestFit="1" customWidth="1"/>
    <col min="15997" max="15998" width="9" style="898"/>
    <col min="15999" max="15999" width="7.125" style="898" bestFit="1" customWidth="1"/>
    <col min="16000" max="16000" width="9" style="898"/>
    <col min="16001" max="16001" width="59.375" style="898" bestFit="1" customWidth="1"/>
    <col min="16002" max="16002" width="45.5" style="898" bestFit="1" customWidth="1"/>
    <col min="16003" max="16003" width="27.625" style="898" bestFit="1" customWidth="1"/>
    <col min="16004" max="16004" width="11" style="898" bestFit="1" customWidth="1"/>
    <col min="16005" max="16008" width="13" style="898" bestFit="1" customWidth="1"/>
    <col min="16009" max="16009" width="14.375" style="898" bestFit="1" customWidth="1"/>
    <col min="16010" max="16010" width="13" style="898" bestFit="1" customWidth="1"/>
    <col min="16011" max="16012" width="18.125" style="898" bestFit="1" customWidth="1"/>
    <col min="16013" max="16013" width="20.25" style="898" bestFit="1" customWidth="1"/>
    <col min="16014" max="16014" width="17.625" style="898" bestFit="1" customWidth="1"/>
    <col min="16015" max="16015" width="15.125" style="898" bestFit="1" customWidth="1"/>
    <col min="16016" max="16016" width="21.375" style="898" bestFit="1" customWidth="1"/>
    <col min="16017" max="16017" width="12.875" style="898" bestFit="1" customWidth="1"/>
    <col min="16018" max="16018" width="13" style="898" bestFit="1" customWidth="1"/>
    <col min="16019" max="16019" width="21.5" style="898" bestFit="1" customWidth="1"/>
    <col min="16020" max="16021" width="13.125" style="898" bestFit="1" customWidth="1"/>
    <col min="16022" max="16022" width="21.25" style="898" bestFit="1" customWidth="1"/>
    <col min="16023" max="16023" width="17.375" style="898" bestFit="1" customWidth="1"/>
    <col min="16024" max="16024" width="13.125" style="898" bestFit="1" customWidth="1"/>
    <col min="16025" max="16025" width="15.125" style="898" bestFit="1" customWidth="1"/>
    <col min="16026" max="16026" width="25.25" style="898" bestFit="1" customWidth="1"/>
    <col min="16027" max="16027" width="18.875" style="898" bestFit="1" customWidth="1"/>
    <col min="16028" max="16028" width="28" style="898" bestFit="1" customWidth="1"/>
    <col min="16029" max="16029" width="26.75" style="898" bestFit="1" customWidth="1"/>
    <col min="16030" max="16030" width="28" style="898" bestFit="1" customWidth="1"/>
    <col min="16031" max="16031" width="25.25" style="898" bestFit="1" customWidth="1"/>
    <col min="16032" max="16032" width="29.625" style="898" bestFit="1" customWidth="1"/>
    <col min="16033" max="16033" width="25.25" style="898" bestFit="1" customWidth="1"/>
    <col min="16034" max="16034" width="29.625" style="898" bestFit="1" customWidth="1"/>
    <col min="16035" max="16035" width="25.25" style="898" bestFit="1" customWidth="1"/>
    <col min="16036" max="16037" width="18.875" style="898" bestFit="1" customWidth="1"/>
    <col min="16038" max="16038" width="21" style="898" bestFit="1" customWidth="1"/>
    <col min="16039" max="16039" width="20.875" style="898" bestFit="1" customWidth="1"/>
    <col min="16040" max="16040" width="12.625" style="898" bestFit="1" customWidth="1"/>
    <col min="16041" max="16041" width="15.125" style="898" bestFit="1" customWidth="1"/>
    <col min="16042" max="16042" width="7.125" style="898" bestFit="1" customWidth="1"/>
    <col min="16043" max="16043" width="19.25" style="898" bestFit="1" customWidth="1"/>
    <col min="16044" max="16046" width="15.125" style="898" bestFit="1" customWidth="1"/>
    <col min="16047" max="16047" width="17.25" style="898" bestFit="1" customWidth="1"/>
    <col min="16048" max="16050" width="15.125" style="898" bestFit="1" customWidth="1"/>
    <col min="16051" max="16052" width="17.25" style="898" bestFit="1" customWidth="1"/>
    <col min="16053" max="16053" width="15.125" style="898" bestFit="1" customWidth="1"/>
    <col min="16054" max="16055" width="17.25" style="898" bestFit="1" customWidth="1"/>
    <col min="16056" max="16056" width="15.125" style="898" bestFit="1" customWidth="1"/>
    <col min="16057" max="16058" width="17.25" style="898" bestFit="1" customWidth="1"/>
    <col min="16059" max="16059" width="19.25" style="898" bestFit="1" customWidth="1"/>
    <col min="16060" max="16061" width="21.375" style="898" bestFit="1" customWidth="1"/>
    <col min="16062" max="16062" width="23.5" style="898" bestFit="1" customWidth="1"/>
    <col min="16063" max="16063" width="21.375" style="898" bestFit="1" customWidth="1"/>
    <col min="16064" max="16064" width="19.25" style="898" bestFit="1" customWidth="1"/>
    <col min="16065" max="16066" width="21.375" style="898" bestFit="1" customWidth="1"/>
    <col min="16067" max="16067" width="23.5" style="898" bestFit="1" customWidth="1"/>
    <col min="16068" max="16068" width="21.375" style="898" bestFit="1" customWidth="1"/>
    <col min="16069" max="16069" width="17.25" style="898" bestFit="1" customWidth="1"/>
    <col min="16070" max="16072" width="19.25" style="898" bestFit="1" customWidth="1"/>
    <col min="16073" max="16073" width="18.375" style="898" bestFit="1" customWidth="1"/>
    <col min="16074" max="16075" width="20.375" style="898" bestFit="1" customWidth="1"/>
    <col min="16076" max="16076" width="13" style="898" bestFit="1" customWidth="1"/>
    <col min="16077" max="16078" width="19.25" style="898" bestFit="1" customWidth="1"/>
    <col min="16079" max="16080" width="17.25" style="898" bestFit="1" customWidth="1"/>
    <col min="16081" max="16083" width="19.25" style="898" bestFit="1" customWidth="1"/>
    <col min="16084" max="16085" width="21.375" style="898" bestFit="1" customWidth="1"/>
    <col min="16086" max="16086" width="19.25" style="898" bestFit="1" customWidth="1"/>
    <col min="16087" max="16088" width="21.375" style="898" bestFit="1" customWidth="1"/>
    <col min="16089" max="16089" width="23.5" style="898" bestFit="1" customWidth="1"/>
    <col min="16090" max="16091" width="21.375" style="898" bestFit="1" customWidth="1"/>
    <col min="16092" max="16094" width="23.5" style="898" bestFit="1" customWidth="1"/>
    <col min="16095" max="16096" width="25.5" style="898" bestFit="1" customWidth="1"/>
    <col min="16097" max="16097" width="23.5" style="898" bestFit="1" customWidth="1"/>
    <col min="16098" max="16099" width="25.5" style="898" bestFit="1" customWidth="1"/>
    <col min="16100" max="16100" width="27.625" style="898" bestFit="1" customWidth="1"/>
    <col min="16101" max="16101" width="25.5" style="898" bestFit="1" customWidth="1"/>
    <col min="16102" max="16102" width="22.75" style="898" bestFit="1" customWidth="1"/>
    <col min="16103" max="16103" width="26.875" style="898" bestFit="1" customWidth="1"/>
    <col min="16104" max="16105" width="19.25" style="898" bestFit="1" customWidth="1"/>
    <col min="16106" max="16106" width="25.5" style="898" bestFit="1" customWidth="1"/>
    <col min="16107" max="16108" width="21.375" style="898" bestFit="1" customWidth="1"/>
    <col min="16109" max="16109" width="27.625" style="898" bestFit="1" customWidth="1"/>
    <col min="16110" max="16110" width="8.375" style="898" bestFit="1" customWidth="1"/>
    <col min="16111" max="16113" width="16.75" style="898" bestFit="1" customWidth="1"/>
    <col min="16114" max="16114" width="18.875" style="898" bestFit="1" customWidth="1"/>
    <col min="16115" max="16115" width="23.5" style="898" bestFit="1" customWidth="1"/>
    <col min="16116" max="16116" width="25.5" style="898" bestFit="1" customWidth="1"/>
    <col min="16117" max="16118" width="8.375" style="898" bestFit="1" customWidth="1"/>
    <col min="16119" max="16119" width="10.25" style="898" bestFit="1" customWidth="1"/>
    <col min="16120" max="16120" width="13.75" style="898" bestFit="1" customWidth="1"/>
    <col min="16121" max="16121" width="15.125" style="898" bestFit="1" customWidth="1"/>
    <col min="16122" max="16124" width="21.5" style="898" bestFit="1" customWidth="1"/>
    <col min="16125" max="16126" width="19.25" style="898" bestFit="1" customWidth="1"/>
    <col min="16127" max="16127" width="6.625" style="898" bestFit="1" customWidth="1"/>
    <col min="16128" max="16128" width="9" style="898"/>
    <col min="16129" max="16129" width="15.125" style="898" bestFit="1" customWidth="1"/>
    <col min="16130" max="16130" width="13" style="898" bestFit="1" customWidth="1"/>
    <col min="16131" max="16133" width="9" style="898"/>
    <col min="16134" max="16134" width="13" style="898" bestFit="1" customWidth="1"/>
    <col min="16135" max="16135" width="15" style="898" customWidth="1"/>
    <col min="16136" max="16136" width="13" style="898" bestFit="1" customWidth="1"/>
    <col min="16137" max="16137" width="9" style="898"/>
    <col min="16138" max="16140" width="12.375" style="898" bestFit="1" customWidth="1"/>
    <col min="16141" max="16141" width="11" style="898" bestFit="1" customWidth="1"/>
    <col min="16142" max="16142" width="20.375" style="898" bestFit="1" customWidth="1"/>
    <col min="16143" max="16144" width="27.75" style="898" bestFit="1" customWidth="1"/>
    <col min="16145" max="16146" width="19.375" style="898" bestFit="1" customWidth="1"/>
    <col min="16147" max="16147" width="17.25" style="898" bestFit="1" customWidth="1"/>
    <col min="16148" max="16148" width="19.375" style="898" bestFit="1" customWidth="1"/>
    <col min="16149" max="16150" width="9" style="898"/>
    <col min="16151" max="16151" width="17.375" style="898" bestFit="1" customWidth="1"/>
    <col min="16152" max="16152" width="9" style="898"/>
    <col min="16153" max="16153" width="17.375" style="898" bestFit="1" customWidth="1"/>
    <col min="16154" max="16155" width="9" style="898"/>
    <col min="16156" max="16157" width="11.125" style="898" bestFit="1" customWidth="1"/>
    <col min="16158" max="16158" width="5.25" style="898" bestFit="1" customWidth="1"/>
    <col min="16159" max="16159" width="9" style="898"/>
    <col min="16160" max="16160" width="14.25" style="898" bestFit="1" customWidth="1"/>
    <col min="16161" max="16161" width="17.875" style="898" bestFit="1" customWidth="1"/>
    <col min="16162" max="16162" width="5.25" style="898" bestFit="1" customWidth="1"/>
    <col min="16163" max="16163" width="9" style="898"/>
    <col min="16164" max="16164" width="11" style="898" bestFit="1" customWidth="1"/>
    <col min="16165" max="16165" width="8.375" style="898" bestFit="1" customWidth="1"/>
    <col min="16166" max="16166" width="9.625" style="898" bestFit="1" customWidth="1"/>
    <col min="16167" max="16167" width="15.125" style="898" bestFit="1" customWidth="1"/>
    <col min="16168" max="16168" width="11.125" style="898" bestFit="1" customWidth="1"/>
    <col min="16169" max="16169" width="9.5" style="898" bestFit="1" customWidth="1"/>
    <col min="16170" max="16170" width="11" style="898" bestFit="1" customWidth="1"/>
    <col min="16171" max="16179" width="15.125" style="898" bestFit="1" customWidth="1"/>
    <col min="16180" max="16180" width="7.125" style="898" bestFit="1" customWidth="1"/>
    <col min="16181" max="16181" width="11" style="898" bestFit="1" customWidth="1"/>
    <col min="16182" max="16182" width="15.125" style="898" bestFit="1" customWidth="1"/>
    <col min="16183" max="16183" width="19.25" style="898" bestFit="1" customWidth="1"/>
    <col min="16184" max="16184" width="15.125" style="898" bestFit="1" customWidth="1"/>
    <col min="16185" max="16185" width="19.25" style="898" bestFit="1" customWidth="1"/>
    <col min="16186" max="16186" width="15.125" style="898" bestFit="1" customWidth="1"/>
    <col min="16187" max="16187" width="19.25" style="898" bestFit="1" customWidth="1"/>
    <col min="16188" max="16188" width="15.125" style="898" bestFit="1" customWidth="1"/>
    <col min="16189" max="16189" width="19.25" style="898" bestFit="1" customWidth="1"/>
    <col min="16190" max="16190" width="15.125" style="898" bestFit="1" customWidth="1"/>
    <col min="16191" max="16191" width="19.25" style="898" bestFit="1" customWidth="1"/>
    <col min="16192" max="16192" width="13" style="898" bestFit="1" customWidth="1"/>
    <col min="16193" max="16193" width="17.25" style="898" bestFit="1" customWidth="1"/>
    <col min="16194" max="16194" width="15.125" style="898" bestFit="1" customWidth="1"/>
    <col min="16195" max="16195" width="19.25" style="898" bestFit="1" customWidth="1"/>
    <col min="16196" max="16196" width="15.125" style="898" bestFit="1" customWidth="1"/>
    <col min="16197" max="16197" width="19.25" style="898" bestFit="1" customWidth="1"/>
    <col min="16198" max="16203" width="21.375" style="898" bestFit="1" customWidth="1"/>
    <col min="16204" max="16205" width="17.25" style="898" bestFit="1" customWidth="1"/>
    <col min="16206" max="16206" width="7.125" style="898" bestFit="1" customWidth="1"/>
    <col min="16207" max="16207" width="11" style="898" bestFit="1" customWidth="1"/>
    <col min="16208" max="16208" width="7.125" style="898" bestFit="1" customWidth="1"/>
    <col min="16209" max="16210" width="11" style="898" bestFit="1" customWidth="1"/>
    <col min="16211" max="16211" width="15.125" style="898" bestFit="1" customWidth="1"/>
    <col min="16212" max="16212" width="16.5" style="898" bestFit="1" customWidth="1"/>
    <col min="16213" max="16213" width="20.625" style="898" bestFit="1" customWidth="1"/>
    <col min="16214" max="16214" width="7.125" style="898" bestFit="1" customWidth="1"/>
    <col min="16215" max="16217" width="11" style="898" bestFit="1" customWidth="1"/>
    <col min="16218" max="16218" width="15.125" style="898" bestFit="1" customWidth="1"/>
    <col min="16219" max="16221" width="11" style="898" bestFit="1" customWidth="1"/>
    <col min="16222" max="16222" width="13" style="898" bestFit="1" customWidth="1"/>
    <col min="16223" max="16223" width="11" style="898" bestFit="1" customWidth="1"/>
    <col min="16224" max="16224" width="15.125" style="898" bestFit="1" customWidth="1"/>
    <col min="16225" max="16225" width="17.25" style="898" bestFit="1" customWidth="1"/>
    <col min="16226" max="16226" width="7.125" style="898" bestFit="1" customWidth="1"/>
    <col min="16227" max="16227" width="13" style="898" bestFit="1" customWidth="1"/>
    <col min="16228" max="16229" width="12.375" style="898" bestFit="1" customWidth="1"/>
    <col min="16230" max="16231" width="15.125" style="898" bestFit="1" customWidth="1"/>
    <col min="16232" max="16233" width="18.625" style="898" bestFit="1" customWidth="1"/>
    <col min="16234" max="16235" width="21.375" style="898" bestFit="1" customWidth="1"/>
    <col min="16236" max="16236" width="17.25" style="898" bestFit="1" customWidth="1"/>
    <col min="16237" max="16237" width="11" style="898" bestFit="1" customWidth="1"/>
    <col min="16238" max="16239" width="15.125" style="898" bestFit="1" customWidth="1"/>
    <col min="16240" max="16240" width="11" style="898" bestFit="1" customWidth="1"/>
    <col min="16241" max="16242" width="15.125" style="898" bestFit="1" customWidth="1"/>
    <col min="16243" max="16243" width="11.875" style="898" bestFit="1" customWidth="1"/>
    <col min="16244" max="16244" width="16.375" style="898" bestFit="1" customWidth="1"/>
    <col min="16245" max="16245" width="15.125" style="898" bestFit="1" customWidth="1"/>
    <col min="16246" max="16246" width="11" style="898" bestFit="1" customWidth="1"/>
    <col min="16247" max="16248" width="15.125" style="898" bestFit="1" customWidth="1"/>
    <col min="16249" max="16249" width="11" style="898" bestFit="1" customWidth="1"/>
    <col min="16250" max="16251" width="15.125" style="898" bestFit="1" customWidth="1"/>
    <col min="16252" max="16252" width="5.25" style="898" bestFit="1" customWidth="1"/>
    <col min="16253" max="16254" width="9" style="898"/>
    <col min="16255" max="16255" width="7.125" style="898" bestFit="1" customWidth="1"/>
    <col min="16256" max="16256" width="9" style="898"/>
    <col min="16257" max="16257" width="59.375" style="898" bestFit="1" customWidth="1"/>
    <col min="16258" max="16258" width="45.5" style="898" bestFit="1" customWidth="1"/>
    <col min="16259" max="16259" width="27.625" style="898" bestFit="1" customWidth="1"/>
    <col min="16260" max="16260" width="11" style="898" bestFit="1" customWidth="1"/>
    <col min="16261" max="16264" width="13" style="898" bestFit="1" customWidth="1"/>
    <col min="16265" max="16265" width="14.375" style="898" bestFit="1" customWidth="1"/>
    <col min="16266" max="16266" width="13" style="898" bestFit="1" customWidth="1"/>
    <col min="16267" max="16268" width="18.125" style="898" bestFit="1" customWidth="1"/>
    <col min="16269" max="16269" width="20.25" style="898" bestFit="1" customWidth="1"/>
    <col min="16270" max="16270" width="17.625" style="898" bestFit="1" customWidth="1"/>
    <col min="16271" max="16271" width="15.125" style="898" bestFit="1" customWidth="1"/>
    <col min="16272" max="16272" width="21.375" style="898" bestFit="1" customWidth="1"/>
    <col min="16273" max="16273" width="12.875" style="898" bestFit="1" customWidth="1"/>
    <col min="16274" max="16274" width="13" style="898" bestFit="1" customWidth="1"/>
    <col min="16275" max="16275" width="21.5" style="898" bestFit="1" customWidth="1"/>
    <col min="16276" max="16277" width="13.125" style="898" bestFit="1" customWidth="1"/>
    <col min="16278" max="16278" width="21.25" style="898" bestFit="1" customWidth="1"/>
    <col min="16279" max="16279" width="17.375" style="898" bestFit="1" customWidth="1"/>
    <col min="16280" max="16280" width="13.125" style="898" bestFit="1" customWidth="1"/>
    <col min="16281" max="16281" width="15.125" style="898" bestFit="1" customWidth="1"/>
    <col min="16282" max="16282" width="25.25" style="898" bestFit="1" customWidth="1"/>
    <col min="16283" max="16283" width="18.875" style="898" bestFit="1" customWidth="1"/>
    <col min="16284" max="16284" width="28" style="898" bestFit="1" customWidth="1"/>
    <col min="16285" max="16285" width="26.75" style="898" bestFit="1" customWidth="1"/>
    <col min="16286" max="16286" width="28" style="898" bestFit="1" customWidth="1"/>
    <col min="16287" max="16287" width="25.25" style="898" bestFit="1" customWidth="1"/>
    <col min="16288" max="16288" width="29.625" style="898" bestFit="1" customWidth="1"/>
    <col min="16289" max="16289" width="25.25" style="898" bestFit="1" customWidth="1"/>
    <col min="16290" max="16290" width="29.625" style="898" bestFit="1" customWidth="1"/>
    <col min="16291" max="16291" width="25.25" style="898" bestFit="1" customWidth="1"/>
    <col min="16292" max="16293" width="18.875" style="898" bestFit="1" customWidth="1"/>
    <col min="16294" max="16294" width="21" style="898" bestFit="1" customWidth="1"/>
    <col min="16295" max="16295" width="20.875" style="898" bestFit="1" customWidth="1"/>
    <col min="16296" max="16296" width="12.625" style="898" bestFit="1" customWidth="1"/>
    <col min="16297" max="16297" width="15.125" style="898" bestFit="1" customWidth="1"/>
    <col min="16298" max="16298" width="7.125" style="898" bestFit="1" customWidth="1"/>
    <col min="16299" max="16299" width="19.25" style="898" bestFit="1" customWidth="1"/>
    <col min="16300" max="16302" width="15.125" style="898" bestFit="1" customWidth="1"/>
    <col min="16303" max="16303" width="17.25" style="898" bestFit="1" customWidth="1"/>
    <col min="16304" max="16306" width="15.125" style="898" bestFit="1" customWidth="1"/>
    <col min="16307" max="16308" width="17.25" style="898" bestFit="1" customWidth="1"/>
    <col min="16309" max="16309" width="15.125" style="898" bestFit="1" customWidth="1"/>
    <col min="16310" max="16311" width="17.25" style="898" bestFit="1" customWidth="1"/>
    <col min="16312" max="16312" width="15.125" style="898" bestFit="1" customWidth="1"/>
    <col min="16313" max="16314" width="17.25" style="898" bestFit="1" customWidth="1"/>
    <col min="16315" max="16315" width="19.25" style="898" bestFit="1" customWidth="1"/>
    <col min="16316" max="16317" width="21.375" style="898" bestFit="1" customWidth="1"/>
    <col min="16318" max="16318" width="23.5" style="898" bestFit="1" customWidth="1"/>
    <col min="16319" max="16319" width="21.375" style="898" bestFit="1" customWidth="1"/>
    <col min="16320" max="16320" width="19.25" style="898" bestFit="1" customWidth="1"/>
    <col min="16321" max="16322" width="21.375" style="898" bestFit="1" customWidth="1"/>
    <col min="16323" max="16323" width="23.5" style="898" bestFit="1" customWidth="1"/>
    <col min="16324" max="16324" width="21.375" style="898" bestFit="1" customWidth="1"/>
    <col min="16325" max="16325" width="17.25" style="898" bestFit="1" customWidth="1"/>
    <col min="16326" max="16328" width="19.25" style="898" bestFit="1" customWidth="1"/>
    <col min="16329" max="16329" width="18.375" style="898" bestFit="1" customWidth="1"/>
    <col min="16330" max="16331" width="20.375" style="898" bestFit="1" customWidth="1"/>
    <col min="16332" max="16332" width="13" style="898" bestFit="1" customWidth="1"/>
    <col min="16333" max="16334" width="19.25" style="898" bestFit="1" customWidth="1"/>
    <col min="16335" max="16336" width="17.25" style="898" bestFit="1" customWidth="1"/>
    <col min="16337" max="16339" width="19.25" style="898" bestFit="1" customWidth="1"/>
    <col min="16340" max="16341" width="21.375" style="898" bestFit="1" customWidth="1"/>
    <col min="16342" max="16342" width="19.25" style="898" bestFit="1" customWidth="1"/>
    <col min="16343" max="16344" width="21.375" style="898" bestFit="1" customWidth="1"/>
    <col min="16345" max="16345" width="23.5" style="898" bestFit="1" customWidth="1"/>
    <col min="16346" max="16347" width="21.375" style="898" bestFit="1" customWidth="1"/>
    <col min="16348" max="16350" width="23.5" style="898" bestFit="1" customWidth="1"/>
    <col min="16351" max="16352" width="25.5" style="898" bestFit="1" customWidth="1"/>
    <col min="16353" max="16353" width="23.5" style="898" bestFit="1" customWidth="1"/>
    <col min="16354" max="16355" width="25.5" style="898" bestFit="1" customWidth="1"/>
    <col min="16356" max="16356" width="27.625" style="898" bestFit="1" customWidth="1"/>
    <col min="16357" max="16357" width="25.5" style="898" bestFit="1" customWidth="1"/>
    <col min="16358" max="16358" width="22.75" style="898" bestFit="1" customWidth="1"/>
    <col min="16359" max="16359" width="26.875" style="898" bestFit="1" customWidth="1"/>
    <col min="16360" max="16361" width="19.25" style="898" bestFit="1" customWidth="1"/>
    <col min="16362" max="16362" width="25.5" style="898" bestFit="1" customWidth="1"/>
    <col min="16363" max="16364" width="21.375" style="898" bestFit="1" customWidth="1"/>
    <col min="16365" max="16365" width="27.625" style="898" bestFit="1" customWidth="1"/>
    <col min="16366" max="16366" width="8.375" style="898" bestFit="1" customWidth="1"/>
    <col min="16367" max="16369" width="16.75" style="898" bestFit="1" customWidth="1"/>
    <col min="16370" max="16370" width="18.875" style="898" bestFit="1" customWidth="1"/>
    <col min="16371" max="16371" width="23.5" style="898" bestFit="1" customWidth="1"/>
    <col min="16372" max="16372" width="25.5" style="898" bestFit="1" customWidth="1"/>
    <col min="16373" max="16374" width="8.375" style="898" bestFit="1" customWidth="1"/>
    <col min="16375" max="16375" width="10.25" style="898" bestFit="1" customWidth="1"/>
    <col min="16376" max="16376" width="13.75" style="898" bestFit="1" customWidth="1"/>
    <col min="16377" max="16377" width="15.125" style="898" bestFit="1" customWidth="1"/>
    <col min="16378" max="16380" width="21.5" style="898" bestFit="1" customWidth="1"/>
    <col min="16381" max="16382" width="19.25" style="898" bestFit="1" customWidth="1"/>
    <col min="16383" max="16383" width="6.625" style="898" bestFit="1" customWidth="1"/>
    <col min="16384" max="16384" width="9" style="898"/>
  </cols>
  <sheetData>
    <row r="1" spans="1:91" s="971" customFormat="1">
      <c r="A1" s="967" t="s">
        <v>1160</v>
      </c>
      <c r="B1" s="968" t="s">
        <v>1161</v>
      </c>
      <c r="C1" s="967" t="s">
        <v>1162</v>
      </c>
      <c r="D1" s="967" t="s">
        <v>1163</v>
      </c>
      <c r="E1" s="968" t="s">
        <v>1164</v>
      </c>
      <c r="F1" s="968" t="s">
        <v>1165</v>
      </c>
      <c r="G1" s="969" t="s">
        <v>1166</v>
      </c>
      <c r="H1" s="969" t="s">
        <v>1167</v>
      </c>
      <c r="I1" s="969" t="s">
        <v>1168</v>
      </c>
      <c r="J1" s="969" t="s">
        <v>1169</v>
      </c>
      <c r="K1" s="969" t="s">
        <v>1170</v>
      </c>
      <c r="L1" s="969" t="s">
        <v>1171</v>
      </c>
      <c r="M1" s="969" t="s">
        <v>1172</v>
      </c>
      <c r="N1" s="969" t="s">
        <v>1173</v>
      </c>
      <c r="O1" s="969" t="s">
        <v>1174</v>
      </c>
      <c r="P1" s="969" t="s">
        <v>1175</v>
      </c>
      <c r="Q1" s="969" t="s">
        <v>1176</v>
      </c>
      <c r="R1" s="969" t="s">
        <v>1177</v>
      </c>
      <c r="S1" s="969" t="s">
        <v>1178</v>
      </c>
      <c r="T1" s="969" t="s">
        <v>1179</v>
      </c>
      <c r="U1" s="969" t="s">
        <v>1180</v>
      </c>
      <c r="V1" s="969" t="s">
        <v>1181</v>
      </c>
      <c r="W1" s="969" t="s">
        <v>1182</v>
      </c>
      <c r="X1" s="967" t="s">
        <v>1183</v>
      </c>
      <c r="Y1" s="967" t="s">
        <v>1184</v>
      </c>
      <c r="Z1" s="967" t="s">
        <v>1185</v>
      </c>
      <c r="AA1" s="967" t="s">
        <v>1186</v>
      </c>
      <c r="AB1" s="967" t="s">
        <v>1187</v>
      </c>
      <c r="AC1" s="967" t="s">
        <v>1188</v>
      </c>
      <c r="AD1" s="967" t="s">
        <v>1189</v>
      </c>
      <c r="AE1" s="967" t="s">
        <v>1190</v>
      </c>
      <c r="AF1" s="967" t="s">
        <v>1191</v>
      </c>
      <c r="AG1" s="967" t="s">
        <v>1192</v>
      </c>
      <c r="AH1" s="969" t="s">
        <v>1193</v>
      </c>
      <c r="AI1" s="968" t="s">
        <v>1194</v>
      </c>
      <c r="AJ1" s="969" t="s">
        <v>1195</v>
      </c>
      <c r="AK1" s="969" t="s">
        <v>1196</v>
      </c>
      <c r="AL1" s="969" t="s">
        <v>1197</v>
      </c>
      <c r="AM1" s="969" t="s">
        <v>1285</v>
      </c>
      <c r="AN1" s="967" t="s">
        <v>1198</v>
      </c>
      <c r="AO1" s="967" t="s">
        <v>1199</v>
      </c>
      <c r="AP1" s="967" t="s">
        <v>1200</v>
      </c>
      <c r="AQ1" s="967" t="s">
        <v>1201</v>
      </c>
      <c r="AR1" s="968" t="s">
        <v>1202</v>
      </c>
      <c r="AS1" s="968" t="s">
        <v>1203</v>
      </c>
      <c r="AT1" s="968" t="s">
        <v>1204</v>
      </c>
      <c r="AU1" s="968" t="s">
        <v>1205</v>
      </c>
      <c r="AV1" s="968" t="s">
        <v>1206</v>
      </c>
      <c r="AW1" s="968" t="s">
        <v>1207</v>
      </c>
      <c r="AX1" s="967" t="s">
        <v>1208</v>
      </c>
      <c r="AY1" s="967" t="s">
        <v>1209</v>
      </c>
      <c r="AZ1" s="967" t="s">
        <v>1210</v>
      </c>
      <c r="BA1" s="967" t="s">
        <v>1211</v>
      </c>
      <c r="BB1" s="967" t="s">
        <v>1212</v>
      </c>
      <c r="BC1" s="967" t="s">
        <v>1213</v>
      </c>
      <c r="BD1" s="967" t="s">
        <v>1214</v>
      </c>
      <c r="BE1" s="967" t="s">
        <v>1215</v>
      </c>
      <c r="BF1" s="967" t="s">
        <v>1216</v>
      </c>
      <c r="BG1" s="967" t="s">
        <v>1217</v>
      </c>
      <c r="BH1" s="967" t="s">
        <v>1218</v>
      </c>
      <c r="BI1" s="967" t="s">
        <v>1219</v>
      </c>
      <c r="BJ1" s="967" t="s">
        <v>1220</v>
      </c>
      <c r="BK1" s="967" t="s">
        <v>1221</v>
      </c>
      <c r="BL1" s="967" t="s">
        <v>1222</v>
      </c>
      <c r="BM1" s="967" t="s">
        <v>1223</v>
      </c>
      <c r="BN1" s="967" t="s">
        <v>1224</v>
      </c>
      <c r="BO1" s="967" t="s">
        <v>1225</v>
      </c>
      <c r="BP1" s="967" t="s">
        <v>1226</v>
      </c>
      <c r="BQ1" s="967" t="s">
        <v>1227</v>
      </c>
      <c r="BR1" s="967" t="s">
        <v>1228</v>
      </c>
      <c r="BS1" s="967" t="s">
        <v>1229</v>
      </c>
      <c r="BT1" s="967" t="s">
        <v>1230</v>
      </c>
      <c r="BU1" s="967" t="s">
        <v>1231</v>
      </c>
      <c r="BV1" s="967" t="s">
        <v>1232</v>
      </c>
      <c r="BW1" s="967" t="s">
        <v>1233</v>
      </c>
      <c r="BX1" s="967" t="s">
        <v>1234</v>
      </c>
      <c r="BY1" s="967" t="s">
        <v>1235</v>
      </c>
      <c r="BZ1" s="967" t="s">
        <v>1236</v>
      </c>
      <c r="CA1" s="967" t="s">
        <v>1237</v>
      </c>
      <c r="CB1" s="967" t="s">
        <v>1238</v>
      </c>
      <c r="CC1" s="967" t="s">
        <v>1239</v>
      </c>
      <c r="CD1" s="967" t="s">
        <v>1240</v>
      </c>
      <c r="CE1" s="967" t="s">
        <v>1241</v>
      </c>
      <c r="CF1" s="967" t="s">
        <v>1242</v>
      </c>
      <c r="CG1" s="967" t="s">
        <v>1243</v>
      </c>
      <c r="CH1" s="967" t="s">
        <v>1244</v>
      </c>
      <c r="CI1" s="967" t="s">
        <v>1245</v>
      </c>
      <c r="CJ1" s="967" t="s">
        <v>1246</v>
      </c>
      <c r="CK1" s="967" t="s">
        <v>1247</v>
      </c>
      <c r="CL1" s="967" t="s">
        <v>1248</v>
      </c>
      <c r="CM1" s="970" t="s">
        <v>1249</v>
      </c>
    </row>
    <row r="2" spans="1:91" customFormat="1" ht="12.75" customHeight="1">
      <c r="A2" s="910"/>
      <c r="B2" s="908" t="s">
        <v>520</v>
      </c>
      <c r="C2" s="908"/>
      <c r="D2" s="908" t="s">
        <v>520</v>
      </c>
      <c r="E2" s="908" t="s">
        <v>520</v>
      </c>
      <c r="F2" s="908" t="s">
        <v>520</v>
      </c>
      <c r="G2" s="910" t="str">
        <f>IF(評価一覧表!AA10="■","有","無")</f>
        <v>無</v>
      </c>
      <c r="H2" s="912" t="str">
        <f>評価一覧表!BC15</f>
        <v/>
      </c>
      <c r="I2" s="972" t="str">
        <f>IF(評価一覧表!BC16&lt;&gt;"",評価一覧表!BC16,"")</f>
        <v/>
      </c>
      <c r="J2" s="910" t="str">
        <f>評価一覧表!BC17</f>
        <v>その他</v>
      </c>
      <c r="K2" s="911" t="str">
        <f>IF(評価一覧表!BC18&lt;&gt;"",評価一覧表!BC18,"")</f>
        <v/>
      </c>
      <c r="L2" s="911" t="str">
        <f>IF(評価一覧表!BC19&lt;&gt;"",評価一覧表!BC19,"")</f>
        <v/>
      </c>
      <c r="M2" s="910" t="str">
        <f>評価一覧表!BR15</f>
        <v/>
      </c>
      <c r="N2" s="910" t="str">
        <f>評価一覧表!BR16</f>
        <v/>
      </c>
      <c r="O2" s="910" t="str">
        <f>評価一覧表!BR17</f>
        <v/>
      </c>
      <c r="P2" s="910" t="str">
        <f>評価一覧表!BR18</f>
        <v/>
      </c>
      <c r="Q2" s="910" t="str">
        <f>評価一覧表!BR19</f>
        <v/>
      </c>
      <c r="R2" s="910" t="str">
        <f>評価一覧表!BR20</f>
        <v/>
      </c>
      <c r="S2" s="910" t="str">
        <f>評価一覧表!CH15</f>
        <v/>
      </c>
      <c r="T2" s="910" t="str">
        <f>評価一覧表!CH16</f>
        <v/>
      </c>
      <c r="U2" s="910" t="str">
        <f>評価一覧表!CH17</f>
        <v/>
      </c>
      <c r="V2" s="910" t="str">
        <f>評価一覧表!CH18</f>
        <v/>
      </c>
      <c r="W2" s="910" t="str">
        <f>評価一覧表!CH19</f>
        <v/>
      </c>
      <c r="X2" s="909"/>
      <c r="Y2" s="909"/>
      <c r="Z2" s="908" t="s">
        <v>520</v>
      </c>
      <c r="AA2" s="908" t="s">
        <v>520</v>
      </c>
      <c r="AB2" s="909"/>
      <c r="AC2" s="908" t="s">
        <v>520</v>
      </c>
      <c r="AD2" s="908" t="s">
        <v>520</v>
      </c>
      <c r="AE2" s="909"/>
      <c r="AF2" s="909"/>
      <c r="AG2" s="909"/>
      <c r="AH2" s="912">
        <f>評価一覧表!DL19</f>
        <v>0</v>
      </c>
      <c r="AI2" s="912">
        <f>評価一覧表!AF35</f>
        <v>0</v>
      </c>
      <c r="AJ2" s="909"/>
      <c r="AK2" s="909"/>
      <c r="AL2" s="908" t="s">
        <v>520</v>
      </c>
      <c r="AM2" s="908"/>
      <c r="AN2" s="909"/>
      <c r="AO2" s="908" t="s">
        <v>520</v>
      </c>
      <c r="AP2" s="908" t="s">
        <v>520</v>
      </c>
      <c r="AQ2" s="908" t="s">
        <v>520</v>
      </c>
      <c r="AR2" s="912">
        <f>評価一覧表!AR35</f>
        <v>0</v>
      </c>
      <c r="AS2" s="912">
        <f>評価一覧表!AS35</f>
        <v>0</v>
      </c>
      <c r="AT2" s="911" t="str">
        <f>IF(評価一覧表!AT35&lt;&gt;"",評価一覧表!AT35,"")</f>
        <v/>
      </c>
      <c r="AU2" s="911" t="str">
        <f>IF(評価一覧表!AX35&lt;&gt;"",評価一覧表!AX35,"")</f>
        <v/>
      </c>
      <c r="AV2" s="912">
        <f>評価一覧表!BB35</f>
        <v>0</v>
      </c>
      <c r="AW2" s="911" t="str">
        <f>IF(評価一覧表!BD35&lt;&gt;"",評価一覧表!BD35,"")</f>
        <v/>
      </c>
      <c r="AX2" s="908" t="s">
        <v>520</v>
      </c>
      <c r="AY2" s="909"/>
      <c r="AZ2" s="909"/>
      <c r="BA2" s="908" t="s">
        <v>520</v>
      </c>
      <c r="BB2" s="908" t="s">
        <v>520</v>
      </c>
      <c r="BC2" s="908" t="s">
        <v>520</v>
      </c>
      <c r="BD2" s="908" t="s">
        <v>520</v>
      </c>
      <c r="BE2" s="908" t="s">
        <v>520</v>
      </c>
      <c r="BF2" s="909"/>
      <c r="BG2" s="909"/>
      <c r="BH2" s="909"/>
      <c r="BI2" s="909"/>
      <c r="BJ2" s="909"/>
      <c r="BK2" s="909"/>
      <c r="BL2" s="909"/>
      <c r="BM2" s="909"/>
      <c r="BN2" s="909"/>
      <c r="BO2" s="909"/>
      <c r="BP2" s="908" t="s">
        <v>520</v>
      </c>
      <c r="BQ2" s="908" t="s">
        <v>520</v>
      </c>
      <c r="BR2" s="908" t="s">
        <v>520</v>
      </c>
      <c r="BS2" s="908" t="s">
        <v>520</v>
      </c>
      <c r="BT2" s="909"/>
      <c r="BU2" s="909"/>
      <c r="BV2" s="909"/>
      <c r="BW2" s="909"/>
      <c r="BX2" s="908" t="s">
        <v>520</v>
      </c>
      <c r="BY2" s="908" t="s">
        <v>520</v>
      </c>
      <c r="BZ2" s="908" t="s">
        <v>520</v>
      </c>
      <c r="CA2" s="908" t="s">
        <v>520</v>
      </c>
      <c r="CB2" s="909"/>
      <c r="CC2" s="909"/>
      <c r="CD2" s="909"/>
      <c r="CE2" s="909"/>
      <c r="CF2" s="909"/>
      <c r="CG2" s="909"/>
      <c r="CH2" s="909"/>
      <c r="CI2" s="908" t="s">
        <v>520</v>
      </c>
      <c r="CJ2" s="908" t="s">
        <v>520</v>
      </c>
      <c r="CK2" s="908" t="s">
        <v>520</v>
      </c>
      <c r="CL2" s="908" t="s">
        <v>520</v>
      </c>
      <c r="CM2" s="908" t="s">
        <v>520</v>
      </c>
    </row>
    <row r="5" spans="1:91">
      <c r="A5" s="902"/>
    </row>
    <row r="8" spans="1:91" ht="15">
      <c r="J8" s="903"/>
    </row>
    <row r="9" spans="1:91">
      <c r="G9" s="904"/>
    </row>
    <row r="14" spans="1:91">
      <c r="G14" s="904"/>
    </row>
    <row r="19" spans="131:131">
      <c r="EA19" s="905" t="s">
        <v>520</v>
      </c>
    </row>
    <row r="20" spans="131:131">
      <c r="EA20" s="905" t="s">
        <v>520</v>
      </c>
    </row>
    <row r="21" spans="131:131">
      <c r="EA21" s="905" t="s">
        <v>520</v>
      </c>
    </row>
    <row r="22" spans="131:131">
      <c r="EA22" s="905" t="s">
        <v>520</v>
      </c>
    </row>
    <row r="23" spans="131:131">
      <c r="EA23" s="905" t="s">
        <v>520</v>
      </c>
    </row>
    <row r="24" spans="131:131">
      <c r="EA24" s="905" t="s">
        <v>520</v>
      </c>
    </row>
    <row r="25" spans="131:131">
      <c r="EA25" s="905" t="s">
        <v>520</v>
      </c>
    </row>
    <row r="26" spans="131:131">
      <c r="EA26" s="905" t="s">
        <v>520</v>
      </c>
    </row>
    <row r="27" spans="131:131">
      <c r="EA27" s="905" t="s">
        <v>520</v>
      </c>
    </row>
    <row r="28" spans="131:131">
      <c r="EA28" s="905" t="s">
        <v>520</v>
      </c>
    </row>
    <row r="29" spans="131:131">
      <c r="EA29" s="905" t="s">
        <v>520</v>
      </c>
    </row>
    <row r="30" spans="131:131">
      <c r="EA30" s="905" t="s">
        <v>520</v>
      </c>
    </row>
    <row r="31" spans="131:131">
      <c r="EA31" s="905" t="s">
        <v>520</v>
      </c>
    </row>
    <row r="32" spans="131:131">
      <c r="EA32" s="905" t="s">
        <v>520</v>
      </c>
    </row>
    <row r="33" spans="129:131">
      <c r="EA33" s="905" t="s">
        <v>520</v>
      </c>
    </row>
    <row r="34" spans="129:131">
      <c r="EA34" s="905" t="s">
        <v>520</v>
      </c>
    </row>
    <row r="35" spans="129:131">
      <c r="EA35" s="905" t="s">
        <v>520</v>
      </c>
    </row>
    <row r="36" spans="129:131">
      <c r="EA36" s="905" t="s">
        <v>520</v>
      </c>
    </row>
    <row r="37" spans="129:131">
      <c r="EA37" s="905" t="s">
        <v>520</v>
      </c>
    </row>
    <row r="38" spans="129:131">
      <c r="EA38" s="905" t="s">
        <v>520</v>
      </c>
    </row>
    <row r="39" spans="129:131">
      <c r="EA39" s="905" t="s">
        <v>520</v>
      </c>
    </row>
    <row r="40" spans="129:131">
      <c r="EA40" s="905" t="s">
        <v>520</v>
      </c>
    </row>
    <row r="41" spans="129:131">
      <c r="EA41" s="905" t="s">
        <v>520</v>
      </c>
    </row>
    <row r="42" spans="129:131">
      <c r="EA42" s="905" t="s">
        <v>520</v>
      </c>
    </row>
    <row r="43" spans="129:131">
      <c r="EA43" s="905" t="s">
        <v>520</v>
      </c>
    </row>
    <row r="44" spans="129:131">
      <c r="EA44" s="905" t="s">
        <v>520</v>
      </c>
    </row>
    <row r="45" spans="129:131">
      <c r="EA45" s="905" t="s">
        <v>520</v>
      </c>
    </row>
    <row r="46" spans="129:131">
      <c r="DY46" s="906"/>
    </row>
    <row r="47" spans="129:131">
      <c r="DY47" s="906"/>
    </row>
    <row r="48" spans="129:131">
      <c r="DY48" s="906"/>
    </row>
    <row r="50" spans="7:8">
      <c r="G50" s="907">
        <f ca="1">TODAY()</f>
        <v>46116</v>
      </c>
      <c r="H50" s="898" t="s">
        <v>1154</v>
      </c>
    </row>
    <row r="51" spans="7:8">
      <c r="G51" s="907">
        <f ca="1">TODAY()-1</f>
        <v>46115</v>
      </c>
      <c r="H51" s="898" t="s">
        <v>1155</v>
      </c>
    </row>
    <row r="52" spans="7:8">
      <c r="G52" s="907">
        <f ca="1">TODAY()-2</f>
        <v>46114</v>
      </c>
      <c r="H52" s="898" t="s">
        <v>1156</v>
      </c>
    </row>
    <row r="53" spans="7:8">
      <c r="G53" s="907">
        <f ca="1">TODAY()-3</f>
        <v>46113</v>
      </c>
      <c r="H53" s="898" t="s">
        <v>1157</v>
      </c>
    </row>
    <row r="54" spans="7:8">
      <c r="G54" s="907">
        <f ca="1">TODAY()-4</f>
        <v>46112</v>
      </c>
      <c r="H54" s="898" t="s">
        <v>1158</v>
      </c>
    </row>
    <row r="55" spans="7:8">
      <c r="G55" s="907">
        <f ca="1">TODAY()-5</f>
        <v>46111</v>
      </c>
      <c r="H55" s="898" t="s">
        <v>1159</v>
      </c>
    </row>
  </sheetData>
  <phoneticPr fontId="4"/>
  <dataValidations count="2">
    <dataValidation type="list" allowBlank="1" showInputMessage="1" showErrorMessage="1" sqref="WVP98305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xr:uid="{A30FCE6E-9A5D-43DE-95AA-981669FF3103}">
      <formula1>"1,2,3,4,5,6,7,8,9,A,B,C,D,E,F,G"</formula1>
    </dataValidation>
    <dataValidation type="list" allowBlank="1" showInputMessage="1" showErrorMessage="1" sqref="WVO98305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7F7E0DB0-F47C-4690-8431-D85FCF2AAD48}">
      <formula1>$G$50:$G$55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E035-70C9-423F-87E1-A300A2C10B1B}">
  <sheetPr>
    <tabColor rgb="FFFFFF00"/>
  </sheetPr>
  <dimension ref="B1:AO258"/>
  <sheetViews>
    <sheetView showGridLines="0" showZeros="0" view="pageBreakPreview" zoomScaleNormal="100" zoomScaleSheetLayoutView="100" workbookViewId="0"/>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1250</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990"/>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991"/>
      <c r="AO5" s="992"/>
    </row>
    <row r="6" spans="2:41" ht="15.95" customHeight="1">
      <c r="B6" s="1017"/>
      <c r="C6" s="1103" t="s">
        <v>1251</v>
      </c>
      <c r="D6" s="1104"/>
      <c r="E6" s="1104"/>
      <c r="F6" s="1104"/>
      <c r="G6" s="316"/>
      <c r="H6" s="915"/>
      <c r="I6" s="948"/>
      <c r="J6" s="25"/>
      <c r="K6" s="15"/>
      <c r="L6" s="235" t="s">
        <v>1252</v>
      </c>
      <c r="M6" s="30"/>
      <c r="N6" s="28"/>
      <c r="O6" s="949" t="s">
        <v>1253</v>
      </c>
      <c r="P6" s="950"/>
      <c r="Q6" s="950"/>
      <c r="R6" s="951"/>
      <c r="S6" s="918" t="s">
        <v>1254</v>
      </c>
      <c r="T6" s="30"/>
      <c r="U6" s="30"/>
      <c r="V6" s="919" t="s">
        <v>1255</v>
      </c>
      <c r="W6" s="708"/>
      <c r="X6" s="708"/>
      <c r="Y6" s="708"/>
      <c r="Z6" s="920"/>
      <c r="AA6" s="921" t="s">
        <v>1256</v>
      </c>
      <c r="AB6" s="922"/>
      <c r="AC6" s="922"/>
      <c r="AD6" s="922"/>
      <c r="AE6" s="922"/>
      <c r="AF6" s="922"/>
      <c r="AG6" s="921" t="s">
        <v>1257</v>
      </c>
      <c r="AH6" s="922"/>
      <c r="AI6" s="15"/>
      <c r="AJ6" s="237" t="s">
        <v>0</v>
      </c>
      <c r="AK6" s="30" t="s">
        <v>1258</v>
      </c>
      <c r="AL6" s="30"/>
      <c r="AM6" s="30"/>
      <c r="AN6" s="238"/>
      <c r="AO6" s="239"/>
    </row>
    <row r="7" spans="2:41" ht="15.95" customHeight="1" thickBot="1">
      <c r="B7" s="1018"/>
      <c r="C7" s="1105"/>
      <c r="D7" s="1106"/>
      <c r="E7" s="1106"/>
      <c r="F7" s="1106"/>
      <c r="G7" s="924"/>
      <c r="H7" s="38"/>
      <c r="I7" s="916"/>
      <c r="J7" s="37"/>
      <c r="K7" s="38"/>
      <c r="L7" s="917"/>
      <c r="M7" s="44"/>
      <c r="N7" s="47"/>
      <c r="O7" s="137"/>
      <c r="P7" s="138"/>
      <c r="Q7" s="138"/>
      <c r="R7" s="139"/>
      <c r="S7" s="925" t="s">
        <v>1259</v>
      </c>
      <c r="T7" s="56"/>
      <c r="U7" s="56"/>
      <c r="V7" s="926" t="s">
        <v>1255</v>
      </c>
      <c r="W7" s="121"/>
      <c r="X7" s="121"/>
      <c r="Y7" s="121"/>
      <c r="Z7" s="927"/>
      <c r="AA7" s="928" t="s">
        <v>1256</v>
      </c>
      <c r="AB7" s="91"/>
      <c r="AC7" s="91"/>
      <c r="AD7" s="91"/>
      <c r="AE7" s="91"/>
      <c r="AF7" s="91"/>
      <c r="AG7" s="928" t="s">
        <v>1257</v>
      </c>
      <c r="AH7" s="91"/>
      <c r="AI7" s="58"/>
      <c r="AJ7" s="924"/>
      <c r="AK7" s="44" t="s">
        <v>1260</v>
      </c>
      <c r="AL7" s="44"/>
      <c r="AM7" s="44"/>
      <c r="AN7" s="923"/>
      <c r="AO7" s="49"/>
    </row>
    <row r="8" spans="2:41" ht="15.95" customHeight="1">
      <c r="B8" s="1018"/>
      <c r="C8" s="1107" t="s">
        <v>1261</v>
      </c>
      <c r="D8" s="1108"/>
      <c r="E8" s="1108"/>
      <c r="F8" s="1108"/>
      <c r="G8" s="924"/>
      <c r="H8" s="38"/>
      <c r="I8" s="923"/>
      <c r="K8" s="75"/>
      <c r="L8" s="917"/>
      <c r="M8" s="44"/>
      <c r="N8" s="47"/>
      <c r="O8" s="1109" t="s">
        <v>1262</v>
      </c>
      <c r="P8" s="1110"/>
      <c r="Q8" s="1110"/>
      <c r="R8" s="1111"/>
      <c r="S8" s="918" t="s">
        <v>1254</v>
      </c>
      <c r="T8" s="30"/>
      <c r="U8" s="30"/>
      <c r="V8" s="919" t="s">
        <v>1255</v>
      </c>
      <c r="W8" s="708"/>
      <c r="X8" s="708"/>
      <c r="Y8" s="708"/>
      <c r="Z8" s="920"/>
      <c r="AA8" s="921" t="s">
        <v>1256</v>
      </c>
      <c r="AB8" s="922"/>
      <c r="AC8" s="922"/>
      <c r="AD8" s="922"/>
      <c r="AE8" s="922"/>
      <c r="AF8" s="922"/>
      <c r="AG8" s="921" t="s">
        <v>1257</v>
      </c>
      <c r="AH8" s="922"/>
      <c r="AI8" s="15"/>
      <c r="AJ8" s="924"/>
      <c r="AK8" s="67"/>
      <c r="AL8" s="67"/>
      <c r="AM8" s="68"/>
      <c r="AN8" s="923"/>
      <c r="AO8" s="49"/>
    </row>
    <row r="9" spans="2:41" ht="15.95" customHeight="1" thickBot="1">
      <c r="B9" s="1018"/>
      <c r="C9" s="1107"/>
      <c r="D9" s="1108"/>
      <c r="E9" s="1108"/>
      <c r="F9" s="1108"/>
      <c r="G9" s="924"/>
      <c r="H9" s="38"/>
      <c r="I9" s="923"/>
      <c r="K9" s="75"/>
      <c r="L9" s="917"/>
      <c r="M9" s="44"/>
      <c r="N9" s="44"/>
      <c r="O9" s="1112"/>
      <c r="P9" s="1113"/>
      <c r="Q9" s="1113"/>
      <c r="R9" s="1114"/>
      <c r="S9" s="925" t="s">
        <v>1259</v>
      </c>
      <c r="T9" s="56"/>
      <c r="U9" s="56"/>
      <c r="V9" s="926" t="s">
        <v>1255</v>
      </c>
      <c r="W9" s="121"/>
      <c r="X9" s="121"/>
      <c r="Y9" s="121"/>
      <c r="Z9" s="927"/>
      <c r="AA9" s="928" t="s">
        <v>1256</v>
      </c>
      <c r="AB9" s="91"/>
      <c r="AC9" s="91"/>
      <c r="AD9" s="91"/>
      <c r="AE9" s="91"/>
      <c r="AF9" s="91"/>
      <c r="AG9" s="928" t="s">
        <v>1257</v>
      </c>
      <c r="AH9" s="91"/>
      <c r="AI9" s="58"/>
      <c r="AJ9" s="924"/>
      <c r="AK9" s="67"/>
      <c r="AL9" s="67"/>
      <c r="AM9" s="67"/>
      <c r="AN9" s="923"/>
      <c r="AO9" s="49"/>
    </row>
    <row r="10" spans="2:41" ht="15.95" customHeight="1">
      <c r="B10" s="1018"/>
      <c r="C10" s="1107"/>
      <c r="D10" s="1108"/>
      <c r="E10" s="1108"/>
      <c r="F10" s="1108"/>
      <c r="G10" s="924"/>
      <c r="H10" s="38"/>
      <c r="I10" s="923"/>
      <c r="K10" s="75"/>
      <c r="L10" s="917"/>
      <c r="M10" s="44"/>
      <c r="N10" s="44"/>
      <c r="O10" s="1109" t="s">
        <v>1263</v>
      </c>
      <c r="P10" s="1110"/>
      <c r="Q10" s="1110"/>
      <c r="R10" s="1111"/>
      <c r="S10" s="918" t="s">
        <v>1254</v>
      </c>
      <c r="T10" s="30"/>
      <c r="U10" s="30"/>
      <c r="V10" s="919" t="s">
        <v>1255</v>
      </c>
      <c r="W10" s="708"/>
      <c r="X10" s="708"/>
      <c r="Y10" s="708"/>
      <c r="Z10" s="920"/>
      <c r="AA10" s="921" t="s">
        <v>1256</v>
      </c>
      <c r="AB10" s="922"/>
      <c r="AC10" s="922"/>
      <c r="AD10" s="922"/>
      <c r="AE10" s="922"/>
      <c r="AF10" s="922"/>
      <c r="AG10" s="921" t="s">
        <v>1257</v>
      </c>
      <c r="AH10" s="922"/>
      <c r="AI10" s="15"/>
      <c r="AJ10" s="924"/>
      <c r="AK10" s="67"/>
      <c r="AL10" s="67"/>
      <c r="AM10" s="67"/>
      <c r="AN10" s="923"/>
      <c r="AO10" s="49"/>
    </row>
    <row r="11" spans="2:41" ht="15.95" customHeight="1" thickBot="1">
      <c r="B11" s="1018"/>
      <c r="C11" s="60"/>
      <c r="D11" s="60"/>
      <c r="E11" s="44"/>
      <c r="G11" s="924"/>
      <c r="H11" s="38"/>
      <c r="I11" s="923"/>
      <c r="K11" s="75"/>
      <c r="L11" s="917"/>
      <c r="M11" s="44"/>
      <c r="N11" s="44"/>
      <c r="O11" s="1112"/>
      <c r="P11" s="1113"/>
      <c r="Q11" s="1113"/>
      <c r="R11" s="1114"/>
      <c r="S11" s="925" t="s">
        <v>1259</v>
      </c>
      <c r="T11" s="56"/>
      <c r="U11" s="56"/>
      <c r="V11" s="926" t="s">
        <v>1255</v>
      </c>
      <c r="W11" s="121"/>
      <c r="X11" s="121"/>
      <c r="Y11" s="121"/>
      <c r="Z11" s="927"/>
      <c r="AA11" s="928" t="s">
        <v>1256</v>
      </c>
      <c r="AB11" s="91"/>
      <c r="AC11" s="91"/>
      <c r="AD11" s="91"/>
      <c r="AE11" s="91"/>
      <c r="AF11" s="91"/>
      <c r="AG11" s="928" t="s">
        <v>1257</v>
      </c>
      <c r="AH11" s="91"/>
      <c r="AI11" s="58"/>
      <c r="AJ11" s="924"/>
      <c r="AK11" s="67"/>
      <c r="AL11" s="67"/>
      <c r="AM11" s="67"/>
      <c r="AN11" s="923"/>
      <c r="AO11" s="49"/>
    </row>
    <row r="12" spans="2:41" ht="15.95" customHeight="1">
      <c r="B12" s="1018"/>
      <c r="C12" s="60"/>
      <c r="D12" s="60"/>
      <c r="E12" s="44"/>
      <c r="G12" s="924"/>
      <c r="H12" s="38"/>
      <c r="I12" s="923"/>
      <c r="K12" s="75"/>
      <c r="L12" s="917"/>
      <c r="M12" s="44"/>
      <c r="N12" s="44"/>
      <c r="O12" s="1109" t="s">
        <v>1264</v>
      </c>
      <c r="P12" s="1110"/>
      <c r="Q12" s="1110"/>
      <c r="R12" s="1111"/>
      <c r="S12" s="918" t="s">
        <v>1254</v>
      </c>
      <c r="T12" s="30"/>
      <c r="U12" s="30"/>
      <c r="V12" s="919" t="s">
        <v>1255</v>
      </c>
      <c r="W12" s="708"/>
      <c r="X12" s="708"/>
      <c r="Y12" s="708"/>
      <c r="Z12" s="920"/>
      <c r="AA12" s="921" t="s">
        <v>1256</v>
      </c>
      <c r="AB12" s="922"/>
      <c r="AC12" s="922"/>
      <c r="AD12" s="922"/>
      <c r="AE12" s="922"/>
      <c r="AF12" s="922"/>
      <c r="AG12" s="921" t="s">
        <v>1257</v>
      </c>
      <c r="AH12" s="922"/>
      <c r="AI12" s="15"/>
      <c r="AJ12" s="924"/>
      <c r="AK12" s="67"/>
      <c r="AL12" s="67"/>
      <c r="AM12" s="67"/>
      <c r="AN12" s="923"/>
      <c r="AO12" s="49"/>
    </row>
    <row r="13" spans="2:41" ht="15.95" customHeight="1">
      <c r="B13" s="1018"/>
      <c r="C13" s="1115"/>
      <c r="D13" s="1116"/>
      <c r="E13" s="1116"/>
      <c r="F13" s="1116"/>
      <c r="G13" s="924"/>
      <c r="H13" s="38"/>
      <c r="I13" s="923"/>
      <c r="K13" s="75"/>
      <c r="L13" s="917"/>
      <c r="M13" s="44"/>
      <c r="N13" s="44"/>
      <c r="O13" s="1112"/>
      <c r="P13" s="1113"/>
      <c r="Q13" s="1113"/>
      <c r="R13" s="1114"/>
      <c r="S13" s="925" t="s">
        <v>1259</v>
      </c>
      <c r="T13" s="56"/>
      <c r="U13" s="56"/>
      <c r="V13" s="926" t="s">
        <v>1255</v>
      </c>
      <c r="W13" s="121"/>
      <c r="X13" s="121"/>
      <c r="Y13" s="121"/>
      <c r="Z13" s="927"/>
      <c r="AA13" s="928" t="s">
        <v>1256</v>
      </c>
      <c r="AB13" s="91"/>
      <c r="AC13" s="91"/>
      <c r="AD13" s="91"/>
      <c r="AE13" s="91"/>
      <c r="AF13" s="91"/>
      <c r="AG13" s="928" t="s">
        <v>1257</v>
      </c>
      <c r="AH13" s="91"/>
      <c r="AI13" s="58"/>
      <c r="AJ13" s="924"/>
      <c r="AK13" s="67"/>
      <c r="AL13" s="67"/>
      <c r="AM13" s="67"/>
      <c r="AN13" s="923"/>
      <c r="AO13" s="49"/>
    </row>
    <row r="14" spans="2:41" ht="15.95" customHeight="1">
      <c r="B14" s="1018"/>
      <c r="C14" s="1115"/>
      <c r="D14" s="1116"/>
      <c r="E14" s="1116"/>
      <c r="F14" s="1116"/>
      <c r="G14" s="924"/>
      <c r="H14" s="38"/>
      <c r="I14" s="923"/>
      <c r="K14" s="75"/>
      <c r="L14" s="917"/>
      <c r="M14" s="44"/>
      <c r="N14" s="44"/>
      <c r="O14" s="930"/>
      <c r="P14" s="131"/>
      <c r="Q14" s="131"/>
      <c r="R14" s="132"/>
      <c r="S14" s="924"/>
      <c r="T14" s="40"/>
      <c r="U14" s="40"/>
      <c r="V14" s="118"/>
      <c r="W14" s="118"/>
      <c r="X14" s="118"/>
      <c r="Y14" s="118"/>
      <c r="Z14" s="118"/>
      <c r="AA14" s="118"/>
      <c r="AB14" s="118"/>
      <c r="AC14" s="118"/>
      <c r="AD14" s="118"/>
      <c r="AE14" s="118"/>
      <c r="AF14" s="118"/>
      <c r="AG14" s="118"/>
      <c r="AH14" s="118"/>
      <c r="AI14" s="38"/>
      <c r="AJ14" s="924"/>
      <c r="AK14" s="67"/>
      <c r="AL14" s="67"/>
      <c r="AM14" s="67"/>
      <c r="AN14" s="923"/>
      <c r="AO14" s="49"/>
    </row>
    <row r="15" spans="2:41" ht="15.95" customHeight="1">
      <c r="B15" s="1018"/>
      <c r="C15" s="60"/>
      <c r="D15" s="60"/>
      <c r="E15" s="44"/>
      <c r="G15" s="924"/>
      <c r="H15" s="38"/>
      <c r="I15" s="923"/>
      <c r="K15" s="75"/>
      <c r="L15" s="917"/>
      <c r="M15" s="44"/>
      <c r="N15" s="44"/>
      <c r="O15" s="930"/>
      <c r="P15" s="131"/>
      <c r="Q15" s="131"/>
      <c r="R15" s="132"/>
      <c r="S15" s="924"/>
      <c r="T15" s="40"/>
      <c r="U15" s="40"/>
      <c r="V15" s="118"/>
      <c r="W15" s="118"/>
      <c r="X15" s="118"/>
      <c r="Y15" s="118"/>
      <c r="Z15" s="118"/>
      <c r="AA15" s="118"/>
      <c r="AB15" s="118"/>
      <c r="AC15" s="118"/>
      <c r="AD15" s="118"/>
      <c r="AE15" s="118"/>
      <c r="AF15" s="118"/>
      <c r="AG15" s="118"/>
      <c r="AH15" s="118"/>
      <c r="AI15" s="38"/>
      <c r="AJ15" s="924"/>
      <c r="AK15" s="67"/>
      <c r="AL15" s="67"/>
      <c r="AM15" s="67"/>
      <c r="AN15" s="923"/>
      <c r="AO15" s="49"/>
    </row>
    <row r="16" spans="2:41" ht="15.95" customHeight="1">
      <c r="B16" s="1018"/>
      <c r="C16" s="1115"/>
      <c r="D16" s="1116"/>
      <c r="E16" s="1116"/>
      <c r="F16" s="1116"/>
      <c r="G16" s="924"/>
      <c r="H16" s="38"/>
      <c r="I16" s="923"/>
      <c r="K16" s="75"/>
      <c r="L16" s="917"/>
      <c r="M16" s="44"/>
      <c r="N16" s="44"/>
      <c r="O16" s="930"/>
      <c r="P16" s="131"/>
      <c r="Q16" s="131"/>
      <c r="R16" s="132"/>
      <c r="S16" s="924"/>
      <c r="T16" s="40"/>
      <c r="U16" s="40"/>
      <c r="V16" s="118"/>
      <c r="W16" s="118"/>
      <c r="X16" s="118"/>
      <c r="Y16" s="118"/>
      <c r="Z16" s="118"/>
      <c r="AA16" s="118"/>
      <c r="AB16" s="118"/>
      <c r="AC16" s="118"/>
      <c r="AD16" s="118"/>
      <c r="AE16" s="118"/>
      <c r="AF16" s="118"/>
      <c r="AG16" s="118"/>
      <c r="AH16" s="118"/>
      <c r="AI16" s="38"/>
      <c r="AJ16" s="924"/>
      <c r="AK16" s="67"/>
      <c r="AL16" s="67"/>
      <c r="AM16" s="67"/>
      <c r="AN16" s="923"/>
      <c r="AO16" s="49"/>
    </row>
    <row r="17" spans="2:41" ht="15.95" customHeight="1" thickBot="1">
      <c r="B17" s="1019"/>
      <c r="C17" s="1117"/>
      <c r="D17" s="1118"/>
      <c r="E17" s="1118"/>
      <c r="F17" s="1118"/>
      <c r="G17" s="158"/>
      <c r="H17" s="160"/>
      <c r="I17" s="158"/>
      <c r="J17" s="159"/>
      <c r="K17" s="160"/>
      <c r="L17" s="153"/>
      <c r="M17" s="154"/>
      <c r="N17" s="154"/>
      <c r="O17" s="952"/>
      <c r="P17" s="953"/>
      <c r="Q17" s="953"/>
      <c r="R17" s="954"/>
      <c r="S17" s="21"/>
      <c r="T17" s="22"/>
      <c r="U17" s="22"/>
      <c r="V17" s="955"/>
      <c r="W17" s="955"/>
      <c r="X17" s="955"/>
      <c r="Y17" s="955"/>
      <c r="Z17" s="955"/>
      <c r="AA17" s="955"/>
      <c r="AB17" s="955"/>
      <c r="AC17" s="955"/>
      <c r="AD17" s="955"/>
      <c r="AE17" s="955"/>
      <c r="AF17" s="955"/>
      <c r="AG17" s="955"/>
      <c r="AH17" s="955"/>
      <c r="AI17" s="23"/>
      <c r="AJ17" s="21"/>
      <c r="AK17" s="944"/>
      <c r="AL17" s="944"/>
      <c r="AM17" s="944"/>
      <c r="AN17" s="158"/>
      <c r="AO17" s="163"/>
    </row>
    <row r="18" spans="2:41" ht="15.95" customHeight="1">
      <c r="B18" s="164"/>
      <c r="C18" s="165"/>
      <c r="D18" s="165"/>
      <c r="E18" s="165"/>
      <c r="F18" s="165"/>
      <c r="G18" s="166"/>
      <c r="H18" s="165"/>
      <c r="I18" s="166"/>
      <c r="J18" s="166"/>
      <c r="K18" s="165"/>
      <c r="L18" s="165"/>
      <c r="M18" s="165"/>
      <c r="N18" s="165"/>
      <c r="O18" s="165"/>
      <c r="P18" s="165"/>
      <c r="Q18" s="165"/>
      <c r="R18" s="165"/>
      <c r="S18" s="165"/>
      <c r="T18" s="165"/>
      <c r="U18" s="165"/>
      <c r="V18" s="165"/>
      <c r="W18" s="165"/>
      <c r="X18" s="165"/>
      <c r="Y18" s="165"/>
      <c r="Z18" s="165"/>
      <c r="AA18" s="165"/>
      <c r="AB18" s="165"/>
      <c r="AC18" s="13"/>
      <c r="AD18" s="13"/>
      <c r="AE18" s="13"/>
      <c r="AF18" s="13"/>
      <c r="AG18" s="13"/>
      <c r="AH18" s="13"/>
      <c r="AI18" s="13"/>
      <c r="AJ18" s="13"/>
      <c r="AK18" s="13"/>
      <c r="AL18" s="13"/>
      <c r="AM18" s="165"/>
    </row>
    <row r="19" spans="2:41" ht="15.95" customHeight="1">
      <c r="B19" s="164"/>
      <c r="C19" s="165"/>
      <c r="D19" s="165"/>
      <c r="E19" s="165"/>
      <c r="F19" s="165"/>
      <c r="G19" s="166"/>
      <c r="H19" s="165"/>
      <c r="I19" s="166"/>
      <c r="J19" s="166"/>
      <c r="K19" s="165"/>
      <c r="L19" s="165"/>
      <c r="M19" s="165"/>
      <c r="N19" s="165"/>
      <c r="O19" s="165"/>
      <c r="P19" s="165"/>
      <c r="Q19" s="165"/>
      <c r="R19" s="165"/>
    </row>
    <row r="20" spans="2:41" ht="15.95" customHeight="1">
      <c r="B20" s="164"/>
      <c r="C20" s="165"/>
      <c r="D20" s="165"/>
      <c r="E20" s="165"/>
      <c r="F20" s="165"/>
      <c r="G20" s="166"/>
      <c r="H20" s="165"/>
      <c r="I20" s="166"/>
      <c r="J20" s="166"/>
      <c r="K20" s="165"/>
      <c r="L20" s="165"/>
      <c r="M20" s="165"/>
      <c r="N20" s="165"/>
      <c r="O20" s="165"/>
      <c r="P20" s="165"/>
      <c r="Q20" s="165"/>
      <c r="R20" s="165"/>
    </row>
    <row r="21" spans="2:41" ht="15.95" customHeight="1">
      <c r="B21" s="164"/>
      <c r="C21" s="165"/>
      <c r="D21" s="165"/>
      <c r="E21" s="165"/>
      <c r="F21" s="165"/>
      <c r="G21" s="166"/>
      <c r="H21" s="165"/>
      <c r="I21" s="166"/>
      <c r="J21" s="166"/>
      <c r="K21" s="165"/>
      <c r="L21" s="165"/>
      <c r="M21" s="165"/>
      <c r="N21" s="165"/>
      <c r="O21" s="165"/>
      <c r="P21" s="165"/>
      <c r="Q21" s="165"/>
      <c r="R21" s="165"/>
      <c r="S21" s="165"/>
      <c r="T21" s="165"/>
      <c r="U21" s="165"/>
      <c r="V21" s="165"/>
      <c r="W21" s="165"/>
      <c r="X21" s="165"/>
      <c r="Y21" s="165"/>
      <c r="Z21" s="165"/>
      <c r="AA21" s="165"/>
      <c r="AB21" s="165"/>
      <c r="AC21" s="13"/>
      <c r="AD21" s="13"/>
      <c r="AE21" s="13"/>
      <c r="AF21" s="13"/>
      <c r="AG21" s="13"/>
      <c r="AH21" s="13"/>
      <c r="AI21" s="13"/>
      <c r="AJ21" s="13"/>
      <c r="AK21" s="13"/>
      <c r="AL21" s="13"/>
      <c r="AM21" s="165"/>
    </row>
    <row r="22" spans="2:41" ht="15.95" customHeight="1">
      <c r="B22" s="164"/>
      <c r="C22" s="165"/>
      <c r="D22" s="165"/>
      <c r="E22" s="165"/>
      <c r="F22" s="165"/>
      <c r="G22" s="166"/>
      <c r="H22" s="165"/>
      <c r="I22" s="166"/>
      <c r="J22" s="166"/>
      <c r="K22" s="165"/>
      <c r="L22" s="165"/>
      <c r="M22" s="165"/>
      <c r="N22" s="165"/>
      <c r="O22" s="165"/>
      <c r="P22" s="165"/>
      <c r="Q22" s="165"/>
      <c r="R22" s="165"/>
      <c r="S22" s="165"/>
      <c r="T22" s="165"/>
      <c r="U22" s="165"/>
      <c r="V22" s="165"/>
      <c r="W22" s="165"/>
      <c r="X22" s="165"/>
      <c r="Y22" s="165"/>
      <c r="Z22" s="165"/>
      <c r="AA22" s="165"/>
      <c r="AB22" s="165"/>
      <c r="AC22" s="13"/>
      <c r="AD22" s="13"/>
      <c r="AE22" s="13"/>
      <c r="AF22" s="13"/>
      <c r="AG22" s="13"/>
      <c r="AH22" s="13"/>
      <c r="AI22" s="13"/>
      <c r="AJ22" s="13"/>
      <c r="AK22" s="13"/>
      <c r="AL22" s="13"/>
      <c r="AM22" s="165"/>
    </row>
    <row r="23" spans="2:41" ht="15.95" customHeight="1">
      <c r="B23" s="164"/>
      <c r="C23" s="165"/>
      <c r="D23" s="165"/>
      <c r="E23" s="165"/>
      <c r="F23" s="165"/>
      <c r="G23" s="166"/>
      <c r="H23" s="165"/>
      <c r="I23" s="166"/>
      <c r="J23" s="166"/>
      <c r="K23" s="165"/>
      <c r="L23" s="165"/>
      <c r="M23" s="165"/>
      <c r="N23" s="165"/>
      <c r="O23" s="165"/>
      <c r="P23" s="165"/>
      <c r="Q23" s="165"/>
      <c r="R23" s="165"/>
      <c r="S23" s="165"/>
      <c r="T23" s="165"/>
      <c r="U23" s="165"/>
      <c r="V23" s="165"/>
      <c r="W23" s="165"/>
      <c r="X23" s="165"/>
      <c r="Y23" s="165"/>
      <c r="Z23" s="165"/>
      <c r="AA23" s="165"/>
      <c r="AB23" s="165"/>
      <c r="AC23" s="13"/>
      <c r="AD23" s="13"/>
      <c r="AE23" s="13"/>
      <c r="AF23" s="13"/>
      <c r="AG23" s="13"/>
      <c r="AH23" s="13"/>
      <c r="AI23" s="13"/>
      <c r="AJ23" s="13"/>
      <c r="AK23" s="13"/>
      <c r="AL23" s="13"/>
      <c r="AM23" s="165"/>
    </row>
    <row r="24" spans="2:41" ht="15.95" customHeight="1">
      <c r="B24" s="164"/>
      <c r="C24" s="165"/>
      <c r="D24" s="165"/>
      <c r="E24" s="165"/>
      <c r="F24" s="165"/>
      <c r="G24" s="166"/>
      <c r="H24" s="165"/>
      <c r="I24" s="166"/>
      <c r="J24" s="166"/>
      <c r="K24" s="165"/>
      <c r="L24" s="165"/>
      <c r="M24" s="165"/>
      <c r="N24" s="165"/>
      <c r="O24" s="165"/>
      <c r="P24" s="165"/>
      <c r="Q24" s="165"/>
      <c r="R24" s="165"/>
      <c r="S24" s="165"/>
      <c r="T24" s="165"/>
      <c r="U24" s="165"/>
      <c r="V24" s="165"/>
      <c r="W24" s="165"/>
      <c r="X24" s="165"/>
      <c r="Y24" s="165"/>
      <c r="Z24" s="165"/>
      <c r="AA24" s="165"/>
      <c r="AB24" s="165"/>
      <c r="AC24" s="13"/>
      <c r="AD24" s="13"/>
      <c r="AE24" s="13"/>
      <c r="AF24" s="13"/>
      <c r="AG24" s="13"/>
      <c r="AH24" s="13"/>
      <c r="AI24" s="13"/>
      <c r="AJ24" s="13"/>
      <c r="AK24" s="13"/>
      <c r="AL24" s="13"/>
      <c r="AM24" s="165"/>
    </row>
    <row r="25" spans="2:41" ht="15.95" customHeight="1">
      <c r="B25" s="164"/>
      <c r="C25" s="165"/>
      <c r="D25" s="165"/>
      <c r="E25" s="165"/>
      <c r="F25" s="165"/>
      <c r="G25" s="166"/>
      <c r="H25" s="165"/>
      <c r="I25" s="166"/>
      <c r="J25" s="166"/>
      <c r="K25" s="165"/>
      <c r="L25" s="165"/>
      <c r="M25" s="165"/>
      <c r="N25" s="165"/>
      <c r="O25" s="165"/>
      <c r="P25" s="165"/>
      <c r="Q25" s="165"/>
      <c r="R25" s="165"/>
      <c r="S25" s="165"/>
      <c r="T25" s="165"/>
      <c r="U25" s="165"/>
      <c r="V25" s="165"/>
      <c r="W25" s="165"/>
      <c r="X25" s="165"/>
      <c r="Y25" s="165"/>
      <c r="Z25" s="165"/>
      <c r="AA25" s="165"/>
      <c r="AB25" s="165"/>
      <c r="AC25" s="13"/>
      <c r="AD25" s="13"/>
      <c r="AE25" s="13"/>
      <c r="AF25" s="13"/>
      <c r="AG25" s="13"/>
      <c r="AH25" s="13"/>
      <c r="AI25" s="13"/>
      <c r="AJ25" s="13"/>
      <c r="AK25" s="13"/>
      <c r="AL25" s="13"/>
      <c r="AM25" s="165"/>
    </row>
    <row r="26" spans="2:41" ht="15.95" customHeight="1">
      <c r="B26" s="164"/>
      <c r="C26" s="165"/>
      <c r="D26" s="165"/>
      <c r="E26" s="165"/>
      <c r="F26" s="165"/>
      <c r="G26" s="166"/>
      <c r="H26" s="165"/>
      <c r="I26" s="166"/>
      <c r="J26" s="166"/>
      <c r="K26" s="165"/>
      <c r="L26" s="165"/>
      <c r="M26" s="165"/>
      <c r="N26" s="165"/>
      <c r="O26" s="165"/>
      <c r="P26" s="165"/>
      <c r="Q26" s="165"/>
      <c r="R26" s="165"/>
      <c r="S26" s="165"/>
      <c r="T26" s="165"/>
      <c r="U26" s="165"/>
      <c r="V26" s="165"/>
      <c r="W26" s="165"/>
      <c r="X26" s="165"/>
      <c r="Y26" s="165"/>
      <c r="Z26" s="165"/>
      <c r="AA26" s="165"/>
      <c r="AB26" s="165"/>
      <c r="AC26" s="13"/>
      <c r="AD26" s="13"/>
      <c r="AE26" s="13"/>
      <c r="AF26" s="13"/>
      <c r="AG26" s="13"/>
      <c r="AH26" s="13"/>
      <c r="AI26" s="13"/>
      <c r="AJ26" s="13"/>
      <c r="AK26" s="13"/>
      <c r="AL26" s="13"/>
      <c r="AM26" s="165"/>
    </row>
    <row r="27" spans="2:41" ht="15.95" customHeight="1">
      <c r="B27" s="164"/>
      <c r="C27" s="165"/>
      <c r="D27" s="165"/>
      <c r="E27" s="165"/>
      <c r="F27" s="165"/>
      <c r="G27" s="166"/>
      <c r="H27" s="165"/>
      <c r="I27" s="166"/>
      <c r="J27" s="166"/>
      <c r="K27" s="165"/>
      <c r="L27" s="165"/>
      <c r="M27" s="165"/>
      <c r="N27" s="165"/>
      <c r="O27" s="165"/>
      <c r="P27" s="165"/>
      <c r="Q27" s="165"/>
      <c r="R27" s="165"/>
      <c r="S27" s="165"/>
      <c r="T27" s="165"/>
      <c r="U27" s="165"/>
      <c r="V27" s="165"/>
      <c r="W27" s="165"/>
      <c r="X27" s="165"/>
      <c r="Y27" s="165"/>
      <c r="Z27" s="165"/>
      <c r="AA27" s="165"/>
      <c r="AB27" s="165"/>
      <c r="AC27" s="13"/>
      <c r="AD27" s="13"/>
      <c r="AE27" s="13"/>
      <c r="AF27" s="13"/>
      <c r="AG27" s="13"/>
      <c r="AH27" s="13"/>
      <c r="AI27" s="13"/>
      <c r="AJ27" s="13"/>
      <c r="AK27" s="13"/>
      <c r="AL27" s="13"/>
      <c r="AM27" s="165"/>
    </row>
    <row r="28" spans="2:41" ht="15.95" customHeight="1">
      <c r="B28" s="164"/>
      <c r="C28" s="165"/>
      <c r="D28" s="165"/>
      <c r="E28" s="165"/>
      <c r="F28" s="165"/>
      <c r="G28" s="166"/>
      <c r="H28" s="165"/>
      <c r="I28" s="166"/>
      <c r="J28" s="166"/>
      <c r="K28" s="165"/>
      <c r="L28" s="165"/>
      <c r="M28" s="165"/>
      <c r="N28" s="165"/>
      <c r="O28" s="165"/>
      <c r="P28" s="165"/>
      <c r="Q28" s="165"/>
      <c r="R28" s="165"/>
      <c r="S28" s="165"/>
      <c r="T28" s="165"/>
      <c r="U28" s="165"/>
      <c r="V28" s="165"/>
      <c r="W28" s="165"/>
      <c r="X28" s="165"/>
      <c r="Y28" s="165"/>
      <c r="Z28" s="165"/>
      <c r="AA28" s="165"/>
      <c r="AB28" s="165"/>
      <c r="AC28" s="13"/>
      <c r="AD28" s="13"/>
      <c r="AE28" s="13"/>
      <c r="AF28" s="13"/>
      <c r="AG28" s="13"/>
      <c r="AH28" s="13"/>
      <c r="AI28" s="13"/>
      <c r="AJ28" s="13"/>
      <c r="AK28" s="13"/>
      <c r="AL28" s="13"/>
      <c r="AM28" s="165"/>
    </row>
    <row r="29" spans="2:41" ht="15.95" customHeight="1">
      <c r="B29" s="164"/>
      <c r="C29" s="165"/>
      <c r="D29" s="165"/>
      <c r="E29" s="165"/>
      <c r="F29" s="165"/>
      <c r="G29" s="166"/>
      <c r="H29" s="165"/>
      <c r="I29" s="166"/>
      <c r="J29" s="166"/>
      <c r="K29" s="165"/>
      <c r="L29" s="165"/>
      <c r="M29" s="165"/>
      <c r="N29" s="165"/>
      <c r="O29" s="165"/>
      <c r="P29" s="165"/>
      <c r="Q29" s="165"/>
      <c r="R29" s="165"/>
      <c r="S29" s="165"/>
      <c r="T29" s="165"/>
      <c r="U29" s="165"/>
      <c r="V29" s="165"/>
      <c r="W29" s="165"/>
      <c r="X29" s="165"/>
      <c r="Y29" s="165"/>
      <c r="Z29" s="165"/>
      <c r="AA29" s="165"/>
      <c r="AB29" s="165"/>
      <c r="AC29" s="13"/>
      <c r="AD29" s="13"/>
      <c r="AE29" s="13"/>
      <c r="AF29" s="13"/>
      <c r="AG29" s="13"/>
      <c r="AH29" s="13"/>
      <c r="AI29" s="13"/>
      <c r="AJ29" s="13"/>
      <c r="AK29" s="13"/>
      <c r="AL29" s="13"/>
      <c r="AM29" s="165"/>
    </row>
    <row r="30" spans="2:41" ht="15.95" customHeight="1">
      <c r="B30" s="164"/>
      <c r="C30" s="165"/>
      <c r="D30" s="165"/>
      <c r="E30" s="165"/>
      <c r="F30" s="165"/>
      <c r="G30" s="166"/>
      <c r="H30" s="165"/>
      <c r="I30" s="166"/>
      <c r="J30" s="166"/>
      <c r="K30" s="165"/>
      <c r="L30" s="165"/>
      <c r="M30" s="165"/>
      <c r="N30" s="165"/>
      <c r="O30" s="165"/>
      <c r="P30" s="165"/>
      <c r="Q30" s="165"/>
      <c r="R30" s="165"/>
      <c r="S30" s="165"/>
      <c r="T30" s="165"/>
      <c r="U30" s="165"/>
      <c r="V30" s="165"/>
      <c r="W30" s="165"/>
      <c r="X30" s="165"/>
      <c r="Y30" s="165"/>
      <c r="Z30" s="165"/>
      <c r="AA30" s="165"/>
      <c r="AB30" s="165"/>
      <c r="AC30" s="13"/>
      <c r="AD30" s="13"/>
      <c r="AE30" s="13"/>
      <c r="AF30" s="13"/>
      <c r="AG30" s="13"/>
      <c r="AH30" s="13"/>
      <c r="AI30" s="13"/>
      <c r="AJ30" s="13"/>
      <c r="AK30" s="13"/>
      <c r="AL30" s="13"/>
      <c r="AM30" s="165"/>
    </row>
    <row r="31" spans="2:41" ht="15.95" customHeight="1">
      <c r="B31" s="164"/>
      <c r="C31" s="165"/>
      <c r="D31" s="165"/>
      <c r="E31" s="165"/>
      <c r="F31" s="165"/>
      <c r="G31" s="166"/>
      <c r="H31" s="165"/>
      <c r="I31" s="166"/>
      <c r="J31" s="166"/>
      <c r="K31" s="165"/>
      <c r="L31" s="165"/>
      <c r="M31" s="165"/>
      <c r="N31" s="165"/>
      <c r="O31" s="165"/>
      <c r="P31" s="165"/>
      <c r="Q31" s="165"/>
      <c r="R31" s="165"/>
      <c r="S31" s="165"/>
      <c r="T31" s="165"/>
      <c r="U31" s="165"/>
      <c r="V31" s="165"/>
      <c r="W31" s="165"/>
      <c r="X31" s="165"/>
      <c r="Y31" s="165"/>
      <c r="Z31" s="165"/>
      <c r="AA31" s="165"/>
      <c r="AB31" s="165"/>
      <c r="AC31" s="13"/>
      <c r="AD31" s="13"/>
      <c r="AE31" s="13"/>
      <c r="AF31" s="13"/>
      <c r="AG31" s="13"/>
      <c r="AH31" s="13"/>
      <c r="AI31" s="13"/>
      <c r="AJ31" s="13"/>
      <c r="AK31" s="13"/>
      <c r="AL31" s="13"/>
      <c r="AM31" s="165"/>
    </row>
    <row r="32" spans="2:41" ht="15.95" customHeight="1">
      <c r="B32" s="164"/>
      <c r="C32" s="165"/>
      <c r="D32" s="165"/>
      <c r="E32" s="165"/>
      <c r="F32" s="165"/>
      <c r="G32" s="166"/>
      <c r="H32" s="165"/>
      <c r="I32" s="166"/>
      <c r="J32" s="166"/>
      <c r="K32" s="165"/>
      <c r="L32" s="165"/>
      <c r="M32" s="165"/>
      <c r="N32" s="165"/>
      <c r="O32" s="165"/>
      <c r="P32" s="165"/>
      <c r="Q32" s="165"/>
      <c r="R32" s="165"/>
      <c r="S32" s="165"/>
      <c r="T32" s="165"/>
      <c r="U32" s="165"/>
      <c r="V32" s="165"/>
      <c r="W32" s="165"/>
      <c r="X32" s="165"/>
      <c r="Y32" s="165"/>
      <c r="Z32" s="165"/>
      <c r="AA32" s="165"/>
      <c r="AB32" s="165"/>
      <c r="AC32" s="13"/>
      <c r="AD32" s="13"/>
      <c r="AE32" s="13"/>
      <c r="AF32" s="13"/>
      <c r="AG32" s="13"/>
      <c r="AH32" s="13"/>
      <c r="AI32" s="13"/>
      <c r="AJ32" s="13"/>
      <c r="AK32" s="13"/>
      <c r="AL32" s="13"/>
      <c r="AM32" s="165"/>
    </row>
    <row r="33" spans="2:39" ht="15.95" customHeight="1">
      <c r="B33" s="164"/>
      <c r="C33" s="165"/>
      <c r="D33" s="165"/>
      <c r="E33" s="165"/>
      <c r="F33" s="165"/>
      <c r="G33" s="166"/>
      <c r="H33" s="165"/>
      <c r="I33" s="166"/>
      <c r="J33" s="166"/>
      <c r="K33" s="165"/>
      <c r="L33" s="165"/>
      <c r="M33" s="165"/>
      <c r="N33" s="165"/>
      <c r="O33" s="165"/>
      <c r="P33" s="165"/>
      <c r="Q33" s="165"/>
      <c r="R33" s="165"/>
      <c r="S33" s="165"/>
      <c r="T33" s="165"/>
      <c r="U33" s="165"/>
      <c r="V33" s="165"/>
      <c r="W33" s="165"/>
      <c r="X33" s="165"/>
      <c r="Y33" s="165"/>
      <c r="Z33" s="165"/>
      <c r="AA33" s="165"/>
      <c r="AB33" s="165"/>
      <c r="AC33" s="13"/>
      <c r="AD33" s="13"/>
      <c r="AE33" s="13"/>
      <c r="AF33" s="13"/>
      <c r="AG33" s="13"/>
      <c r="AH33" s="13"/>
      <c r="AI33" s="13"/>
      <c r="AJ33" s="13"/>
      <c r="AK33" s="13"/>
      <c r="AL33" s="13"/>
      <c r="AM33" s="165"/>
    </row>
    <row r="34" spans="2:39" ht="15.95" customHeight="1">
      <c r="B34" s="164"/>
      <c r="C34" s="165"/>
      <c r="D34" s="165"/>
      <c r="E34" s="165"/>
      <c r="F34" s="165"/>
      <c r="G34" s="166"/>
      <c r="H34" s="165"/>
      <c r="I34" s="166"/>
      <c r="J34" s="166"/>
      <c r="K34" s="165"/>
      <c r="L34" s="165"/>
      <c r="M34" s="165"/>
      <c r="N34" s="165"/>
      <c r="O34" s="165"/>
      <c r="P34" s="165"/>
      <c r="Q34" s="165"/>
      <c r="R34" s="165"/>
      <c r="S34" s="165"/>
      <c r="T34" s="165"/>
      <c r="U34" s="165"/>
      <c r="V34" s="165"/>
      <c r="W34" s="165"/>
      <c r="X34" s="165"/>
      <c r="Y34" s="165"/>
      <c r="Z34" s="165"/>
      <c r="AA34" s="165"/>
      <c r="AB34" s="165"/>
      <c r="AC34" s="13"/>
      <c r="AD34" s="13"/>
      <c r="AE34" s="13"/>
      <c r="AF34" s="13"/>
      <c r="AG34" s="13"/>
      <c r="AH34" s="13"/>
      <c r="AI34" s="13"/>
      <c r="AJ34" s="13"/>
      <c r="AK34" s="13"/>
      <c r="AL34" s="13"/>
      <c r="AM34" s="165"/>
    </row>
    <row r="35" spans="2:39" ht="15.95" customHeight="1">
      <c r="B35" s="164"/>
      <c r="C35" s="165"/>
      <c r="D35" s="165"/>
      <c r="E35" s="165"/>
      <c r="F35" s="165"/>
      <c r="G35" s="166"/>
      <c r="H35" s="165"/>
      <c r="I35" s="166"/>
      <c r="J35" s="166"/>
      <c r="K35" s="165"/>
      <c r="L35" s="165"/>
      <c r="M35" s="165"/>
      <c r="N35" s="165"/>
      <c r="O35" s="165"/>
      <c r="P35" s="165"/>
      <c r="Q35" s="165"/>
      <c r="R35" s="165"/>
      <c r="S35" s="165"/>
      <c r="T35" s="165"/>
      <c r="U35" s="165"/>
      <c r="V35" s="165"/>
      <c r="W35" s="165"/>
      <c r="X35" s="165"/>
      <c r="Y35" s="165"/>
      <c r="Z35" s="165"/>
      <c r="AA35" s="165"/>
      <c r="AB35" s="165"/>
      <c r="AC35" s="13"/>
      <c r="AD35" s="13"/>
      <c r="AE35" s="13"/>
      <c r="AF35" s="13"/>
      <c r="AG35" s="13"/>
      <c r="AH35" s="13"/>
      <c r="AI35" s="13"/>
      <c r="AJ35" s="13"/>
      <c r="AK35" s="13"/>
      <c r="AL35" s="13"/>
      <c r="AM35" s="165"/>
    </row>
    <row r="36" spans="2:39" ht="15.95" customHeight="1">
      <c r="B36" s="164"/>
      <c r="C36" s="165"/>
      <c r="D36" s="165"/>
      <c r="E36" s="165"/>
      <c r="F36" s="165"/>
      <c r="G36" s="166"/>
      <c r="H36" s="165"/>
      <c r="I36" s="166"/>
      <c r="J36" s="166"/>
      <c r="K36" s="165"/>
      <c r="L36" s="165"/>
      <c r="M36" s="165"/>
      <c r="N36" s="165"/>
      <c r="O36" s="165"/>
      <c r="P36" s="165"/>
      <c r="Q36" s="165"/>
      <c r="R36" s="165"/>
      <c r="S36" s="165"/>
      <c r="T36" s="165"/>
      <c r="U36" s="165"/>
      <c r="V36" s="165"/>
      <c r="W36" s="165"/>
      <c r="X36" s="165"/>
      <c r="Y36" s="165"/>
      <c r="Z36" s="165"/>
      <c r="AA36" s="165"/>
      <c r="AB36" s="165"/>
      <c r="AC36" s="13"/>
      <c r="AD36" s="13"/>
      <c r="AE36" s="13"/>
      <c r="AF36" s="13"/>
      <c r="AG36" s="13"/>
      <c r="AH36" s="13"/>
      <c r="AI36" s="13"/>
      <c r="AJ36" s="13"/>
      <c r="AK36" s="13"/>
      <c r="AL36" s="13"/>
      <c r="AM36" s="165"/>
    </row>
    <row r="37" spans="2:39" ht="15.95" customHeight="1">
      <c r="B37" s="164"/>
      <c r="C37" s="165"/>
      <c r="D37" s="165"/>
      <c r="E37" s="165"/>
      <c r="F37" s="165"/>
      <c r="G37" s="166"/>
      <c r="H37" s="165"/>
      <c r="I37" s="166"/>
      <c r="J37" s="166"/>
      <c r="K37" s="165"/>
      <c r="L37" s="165"/>
      <c r="M37" s="165"/>
      <c r="N37" s="165"/>
      <c r="O37" s="165"/>
      <c r="P37" s="165"/>
      <c r="Q37" s="165"/>
      <c r="R37" s="165"/>
      <c r="S37" s="165"/>
      <c r="T37" s="165"/>
      <c r="U37" s="165"/>
      <c r="V37" s="165"/>
      <c r="W37" s="165"/>
      <c r="X37" s="165"/>
      <c r="Y37" s="165"/>
      <c r="Z37" s="165"/>
      <c r="AA37" s="165"/>
      <c r="AB37" s="165"/>
      <c r="AC37" s="13"/>
      <c r="AD37" s="13"/>
      <c r="AE37" s="13"/>
      <c r="AF37" s="13"/>
      <c r="AG37" s="13"/>
      <c r="AH37" s="13"/>
      <c r="AI37" s="13"/>
      <c r="AJ37" s="13"/>
      <c r="AK37" s="13"/>
      <c r="AL37" s="13"/>
      <c r="AM37" s="165"/>
    </row>
    <row r="38" spans="2:39" ht="15.95" customHeight="1">
      <c r="B38" s="164"/>
      <c r="C38" s="165"/>
      <c r="D38" s="165"/>
      <c r="E38" s="165"/>
      <c r="F38" s="165"/>
      <c r="G38" s="166"/>
      <c r="H38" s="165"/>
      <c r="I38" s="166"/>
      <c r="J38" s="166"/>
      <c r="K38" s="165"/>
      <c r="L38" s="165"/>
      <c r="M38" s="165"/>
      <c r="N38" s="165"/>
      <c r="O38" s="165"/>
      <c r="P38" s="165"/>
      <c r="Q38" s="165"/>
      <c r="R38" s="165"/>
      <c r="S38" s="165"/>
      <c r="T38" s="165"/>
      <c r="U38" s="165"/>
      <c r="V38" s="165"/>
      <c r="W38" s="165"/>
      <c r="X38" s="165"/>
      <c r="Y38" s="165"/>
      <c r="Z38" s="165"/>
      <c r="AA38" s="165"/>
      <c r="AB38" s="165"/>
      <c r="AC38" s="13"/>
      <c r="AD38" s="13"/>
      <c r="AE38" s="13"/>
      <c r="AF38" s="13"/>
      <c r="AG38" s="13"/>
      <c r="AH38" s="13"/>
      <c r="AI38" s="13"/>
      <c r="AJ38" s="13"/>
      <c r="AK38" s="13"/>
      <c r="AL38" s="13"/>
      <c r="AM38" s="165"/>
    </row>
    <row r="39" spans="2:39" ht="15.95" customHeight="1">
      <c r="B39" s="164"/>
      <c r="C39" s="165"/>
      <c r="D39" s="165"/>
      <c r="E39" s="165"/>
      <c r="F39" s="165"/>
      <c r="G39" s="166"/>
      <c r="H39" s="165"/>
      <c r="I39" s="166"/>
      <c r="J39" s="166"/>
      <c r="K39" s="165"/>
      <c r="L39" s="165"/>
      <c r="M39" s="165"/>
      <c r="N39" s="165"/>
      <c r="O39" s="165"/>
      <c r="P39" s="165"/>
      <c r="Q39" s="165"/>
      <c r="R39" s="165"/>
      <c r="S39" s="165"/>
      <c r="T39" s="165"/>
      <c r="U39" s="165"/>
      <c r="V39" s="165"/>
      <c r="W39" s="165"/>
      <c r="X39" s="165"/>
      <c r="Y39" s="165"/>
      <c r="Z39" s="165"/>
      <c r="AA39" s="165"/>
      <c r="AB39" s="165"/>
      <c r="AC39" s="13"/>
      <c r="AD39" s="13"/>
      <c r="AE39" s="13"/>
      <c r="AF39" s="13"/>
      <c r="AG39" s="13"/>
      <c r="AH39" s="13"/>
      <c r="AI39" s="13"/>
      <c r="AJ39" s="13"/>
      <c r="AK39" s="13"/>
      <c r="AL39" s="13"/>
      <c r="AM39" s="165"/>
    </row>
    <row r="40" spans="2:39" ht="15.95" customHeight="1">
      <c r="B40" s="164"/>
      <c r="C40" s="165"/>
      <c r="D40" s="165"/>
      <c r="E40" s="165"/>
      <c r="F40" s="165"/>
      <c r="G40" s="166"/>
      <c r="H40" s="165"/>
      <c r="I40" s="166"/>
      <c r="J40" s="166"/>
      <c r="K40" s="165"/>
      <c r="L40" s="165"/>
      <c r="M40" s="165"/>
      <c r="N40" s="165"/>
      <c r="O40" s="165"/>
      <c r="P40" s="165"/>
      <c r="Q40" s="165"/>
      <c r="R40" s="165"/>
      <c r="S40" s="165"/>
      <c r="T40" s="165"/>
      <c r="U40" s="165"/>
      <c r="V40" s="165"/>
      <c r="W40" s="165"/>
      <c r="X40" s="165"/>
      <c r="Y40" s="165"/>
      <c r="Z40" s="165"/>
      <c r="AA40" s="165"/>
      <c r="AB40" s="165"/>
      <c r="AC40" s="13"/>
      <c r="AD40" s="13"/>
      <c r="AE40" s="13"/>
      <c r="AF40" s="13"/>
      <c r="AG40" s="13"/>
      <c r="AH40" s="13"/>
      <c r="AI40" s="13"/>
      <c r="AJ40" s="13"/>
      <c r="AK40" s="13"/>
      <c r="AL40" s="13"/>
      <c r="AM40" s="165"/>
    </row>
    <row r="41" spans="2:39" ht="15.95" customHeight="1"/>
    <row r="42" spans="2:39" ht="15.95" customHeight="1"/>
    <row r="43" spans="2:39" ht="15.95" customHeight="1"/>
    <row r="44" spans="2:39" ht="15.95" customHeight="1"/>
    <row r="45" spans="2:39" ht="15.95" customHeight="1"/>
    <row r="46" spans="2:39" ht="15.95" customHeight="1"/>
    <row r="47" spans="2:39" ht="15.95" customHeight="1"/>
    <row r="48" spans="2:3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sheetData>
  <mergeCells count="19">
    <mergeCell ref="AN4:AO5"/>
    <mergeCell ref="C5:F5"/>
    <mergeCell ref="L5:N5"/>
    <mergeCell ref="O5:R5"/>
    <mergeCell ref="S5:AI5"/>
    <mergeCell ref="C4:F4"/>
    <mergeCell ref="G4:H5"/>
    <mergeCell ref="I4:K5"/>
    <mergeCell ref="L4:N4"/>
    <mergeCell ref="O4:AM4"/>
    <mergeCell ref="AJ5:AM5"/>
    <mergeCell ref="B6:B17"/>
    <mergeCell ref="C6:F7"/>
    <mergeCell ref="C8:F10"/>
    <mergeCell ref="O8:R9"/>
    <mergeCell ref="O10:R11"/>
    <mergeCell ref="O12:R13"/>
    <mergeCell ref="C13:F14"/>
    <mergeCell ref="C16:F17"/>
  </mergeCells>
  <phoneticPr fontId="4"/>
  <conditionalFormatting sqref="C6 G17:H17 H7:H16 C13 C15:F15 G6:H6 C8 C15:C16 C11:F12">
    <cfRule type="expression" dxfId="39" priority="4" stopIfTrue="1">
      <formula>$C$17=TRUE</formula>
    </cfRule>
  </conditionalFormatting>
  <conditionalFormatting sqref="AJ6">
    <cfRule type="expression" dxfId="38" priority="3" stopIfTrue="1">
      <formula>#REF!=TRUE</formula>
    </cfRule>
  </conditionalFormatting>
  <conditionalFormatting sqref="AJ6">
    <cfRule type="expression" dxfId="37" priority="2" stopIfTrue="1">
      <formula>#REF!=TRUE</formula>
    </cfRule>
  </conditionalFormatting>
  <conditionalFormatting sqref="G7:G16">
    <cfRule type="expression" dxfId="36" priority="1" stopIfTrue="1">
      <formula>$C$17=TRUE</formula>
    </cfRule>
  </conditionalFormatting>
  <dataValidations count="1">
    <dataValidation type="list" allowBlank="1" showInputMessage="1" showErrorMessage="1" sqref="AJ6" xr:uid="{21FB386C-D836-4D2F-823E-FA3B17017FC0}">
      <formula1>"□,■"</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043A5-3E90-40CA-86FA-381AA18BC694}">
  <sheetPr>
    <tabColor rgb="FFFFFF00"/>
    <pageSetUpPr fitToPage="1"/>
  </sheetPr>
  <dimension ref="B1:AR75"/>
  <sheetViews>
    <sheetView showGridLines="0" view="pageBreakPreview" zoomScaleNormal="100" zoomScaleSheetLayoutView="100" workbookViewId="0">
      <selection activeCell="G6" sqref="G6:I6"/>
    </sheetView>
  </sheetViews>
  <sheetFormatPr defaultRowHeight="12"/>
  <cols>
    <col min="1" max="49" width="2.625" style="167" customWidth="1"/>
    <col min="50" max="16384" width="9" style="167"/>
  </cols>
  <sheetData>
    <row r="1" spans="2:44" ht="15.95" customHeight="1"/>
    <row r="2" spans="2:44" ht="30" customHeight="1">
      <c r="B2" s="8" t="s">
        <v>117</v>
      </c>
      <c r="AR2" s="168" t="s">
        <v>18</v>
      </c>
    </row>
    <row r="3" spans="2:44" ht="12.75" thickBot="1"/>
    <row r="4" spans="2:44">
      <c r="B4" s="169"/>
      <c r="C4" s="170" t="s">
        <v>118</v>
      </c>
      <c r="D4" s="171"/>
      <c r="E4" s="171"/>
      <c r="F4" s="171"/>
      <c r="G4" s="170" t="s">
        <v>119</v>
      </c>
      <c r="H4" s="171"/>
      <c r="I4" s="172"/>
      <c r="J4" s="171" t="s">
        <v>120</v>
      </c>
      <c r="K4" s="171"/>
      <c r="L4" s="171"/>
      <c r="M4" s="171"/>
      <c r="N4" s="1127" t="s">
        <v>23</v>
      </c>
      <c r="O4" s="1128"/>
      <c r="P4" s="1128"/>
      <c r="Q4" s="1128"/>
      <c r="R4" s="1128"/>
      <c r="S4" s="1128"/>
      <c r="T4" s="1128"/>
      <c r="U4" s="1128"/>
      <c r="V4" s="1128"/>
      <c r="W4" s="1128"/>
      <c r="X4" s="1128"/>
      <c r="Y4" s="1128"/>
      <c r="Z4" s="1128"/>
      <c r="AA4" s="1128"/>
      <c r="AB4" s="1128"/>
      <c r="AC4" s="1128"/>
      <c r="AD4" s="1128"/>
      <c r="AE4" s="1128"/>
      <c r="AF4" s="1128"/>
      <c r="AG4" s="1128"/>
      <c r="AH4" s="1128"/>
      <c r="AI4" s="1128"/>
      <c r="AJ4" s="1128"/>
      <c r="AK4" s="1128"/>
      <c r="AL4" s="1128"/>
      <c r="AM4" s="173"/>
      <c r="AN4" s="173"/>
      <c r="AO4" s="173"/>
      <c r="AP4" s="174"/>
      <c r="AQ4" s="170" t="s">
        <v>22</v>
      </c>
      <c r="AR4" s="175"/>
    </row>
    <row r="5" spans="2:44">
      <c r="B5" s="176"/>
      <c r="C5" s="177" t="s">
        <v>25</v>
      </c>
      <c r="D5" s="178"/>
      <c r="E5" s="178"/>
      <c r="F5" s="178"/>
      <c r="G5" s="177" t="s">
        <v>31</v>
      </c>
      <c r="H5" s="178"/>
      <c r="I5" s="179"/>
      <c r="J5" s="178"/>
      <c r="K5" s="178"/>
      <c r="L5" s="178"/>
      <c r="M5" s="178"/>
      <c r="N5" s="177" t="s">
        <v>26</v>
      </c>
      <c r="O5" s="178"/>
      <c r="P5" s="178"/>
      <c r="Q5" s="178"/>
      <c r="R5" s="1129" t="s">
        <v>27</v>
      </c>
      <c r="S5" s="1130"/>
      <c r="T5" s="1130"/>
      <c r="U5" s="1130"/>
      <c r="V5" s="1130"/>
      <c r="W5" s="1130"/>
      <c r="X5" s="1130"/>
      <c r="Y5" s="1130"/>
      <c r="Z5" s="1130"/>
      <c r="AA5" s="1130"/>
      <c r="AB5" s="1130"/>
      <c r="AC5" s="1130"/>
      <c r="AD5" s="1130"/>
      <c r="AE5" s="1130"/>
      <c r="AF5" s="1130"/>
      <c r="AG5" s="1130"/>
      <c r="AH5" s="1130"/>
      <c r="AI5" s="1130"/>
      <c r="AJ5" s="1130"/>
      <c r="AK5" s="1130"/>
      <c r="AL5" s="1131"/>
      <c r="AM5" s="180" t="s">
        <v>28</v>
      </c>
      <c r="AN5" s="178"/>
      <c r="AO5" s="178"/>
      <c r="AP5" s="178"/>
      <c r="AQ5" s="177" t="s">
        <v>121</v>
      </c>
      <c r="AR5" s="181"/>
    </row>
    <row r="6" spans="2:44" ht="12" customHeight="1">
      <c r="B6" s="1132" t="s">
        <v>122</v>
      </c>
      <c r="C6" s="182" t="s">
        <v>123</v>
      </c>
      <c r="G6" s="1124"/>
      <c r="H6" s="1125"/>
      <c r="I6" s="1126"/>
      <c r="J6" s="167" t="s">
        <v>124</v>
      </c>
      <c r="N6" s="183" t="s">
        <v>125</v>
      </c>
      <c r="O6" s="184"/>
      <c r="P6" s="184"/>
      <c r="Q6" s="184"/>
      <c r="R6" s="182" t="s">
        <v>126</v>
      </c>
      <c r="W6" s="185" t="s">
        <v>127</v>
      </c>
      <c r="AM6" s="186" t="s">
        <v>0</v>
      </c>
      <c r="AN6" s="1134" t="s">
        <v>128</v>
      </c>
      <c r="AO6" s="1134"/>
      <c r="AP6" s="1135"/>
      <c r="AQ6" s="187"/>
      <c r="AR6" s="188"/>
    </row>
    <row r="7" spans="2:44" ht="12" customHeight="1">
      <c r="B7" s="1133"/>
      <c r="C7" s="182" t="s">
        <v>129</v>
      </c>
      <c r="G7" s="182"/>
      <c r="I7" s="190"/>
      <c r="N7" s="183"/>
      <c r="O7" s="184"/>
      <c r="P7" s="184"/>
      <c r="Q7" s="184"/>
      <c r="R7" s="182"/>
      <c r="S7" s="191" t="s">
        <v>0</v>
      </c>
      <c r="T7" s="167" t="s">
        <v>130</v>
      </c>
      <c r="AM7" s="192" t="s">
        <v>0</v>
      </c>
      <c r="AN7" s="1122" t="s">
        <v>131</v>
      </c>
      <c r="AO7" s="1122"/>
      <c r="AP7" s="1123"/>
      <c r="AQ7" s="182"/>
      <c r="AR7" s="193"/>
    </row>
    <row r="8" spans="2:44" ht="12" customHeight="1">
      <c r="B8" s="1133"/>
      <c r="C8" s="182" t="s">
        <v>132</v>
      </c>
      <c r="G8" s="182"/>
      <c r="I8" s="190"/>
      <c r="N8" s="183"/>
      <c r="O8" s="184"/>
      <c r="P8" s="184"/>
      <c r="Q8" s="184"/>
      <c r="R8" s="182"/>
      <c r="S8" s="191" t="s">
        <v>0</v>
      </c>
      <c r="T8" s="167" t="s">
        <v>133</v>
      </c>
      <c r="AM8" s="192" t="s">
        <v>0</v>
      </c>
      <c r="AN8" s="1122" t="s">
        <v>134</v>
      </c>
      <c r="AO8" s="1122"/>
      <c r="AP8" s="1123"/>
      <c r="AQ8" s="182"/>
      <c r="AR8" s="193"/>
    </row>
    <row r="9" spans="2:44" ht="14.25">
      <c r="B9" s="1133"/>
      <c r="C9" s="182"/>
      <c r="G9" s="182"/>
      <c r="I9" s="190"/>
      <c r="N9" s="183"/>
      <c r="O9" s="184"/>
      <c r="P9" s="184"/>
      <c r="Q9" s="184"/>
      <c r="R9" s="182"/>
      <c r="T9" s="191" t="s">
        <v>0</v>
      </c>
      <c r="U9" s="167" t="s">
        <v>135</v>
      </c>
      <c r="X9" s="191" t="s">
        <v>0</v>
      </c>
      <c r="Y9" s="167" t="s">
        <v>136</v>
      </c>
      <c r="AC9" s="191" t="s">
        <v>0</v>
      </c>
      <c r="AD9" s="167" t="s">
        <v>137</v>
      </c>
      <c r="AH9" s="191" t="s">
        <v>0</v>
      </c>
      <c r="AI9" s="167" t="s">
        <v>138</v>
      </c>
      <c r="AM9" s="192" t="s">
        <v>0</v>
      </c>
      <c r="AN9" s="1122" t="s">
        <v>39</v>
      </c>
      <c r="AO9" s="1122"/>
      <c r="AP9" s="1123"/>
      <c r="AQ9" s="182"/>
      <c r="AR9" s="193"/>
    </row>
    <row r="10" spans="2:44" ht="14.25">
      <c r="B10" s="1133"/>
      <c r="C10" s="192" t="s">
        <v>0</v>
      </c>
      <c r="D10" s="167" t="s">
        <v>139</v>
      </c>
      <c r="G10" s="182"/>
      <c r="I10" s="190"/>
      <c r="N10" s="183"/>
      <c r="O10" s="184"/>
      <c r="P10" s="184"/>
      <c r="Q10" s="184"/>
      <c r="R10" s="182"/>
      <c r="S10" s="191" t="s">
        <v>0</v>
      </c>
      <c r="T10" s="167" t="s">
        <v>140</v>
      </c>
      <c r="AM10" s="192" t="s">
        <v>0</v>
      </c>
      <c r="AN10" s="1122" t="s">
        <v>141</v>
      </c>
      <c r="AO10" s="1122"/>
      <c r="AP10" s="1123"/>
      <c r="AQ10" s="182"/>
      <c r="AR10" s="193"/>
    </row>
    <row r="11" spans="2:44" ht="14.25">
      <c r="B11" s="1133"/>
      <c r="C11" s="194" t="s">
        <v>142</v>
      </c>
      <c r="G11" s="182"/>
      <c r="I11" s="190"/>
      <c r="N11" s="183"/>
      <c r="O11" s="184"/>
      <c r="P11" s="184"/>
      <c r="Q11" s="184"/>
      <c r="R11" s="182"/>
      <c r="T11" s="191" t="s">
        <v>0</v>
      </c>
      <c r="U11" s="167" t="s">
        <v>143</v>
      </c>
      <c r="AB11" s="191" t="s">
        <v>0</v>
      </c>
      <c r="AC11" s="167" t="s">
        <v>144</v>
      </c>
      <c r="AM11" s="192" t="s">
        <v>0</v>
      </c>
      <c r="AN11" s="1122" t="s">
        <v>145</v>
      </c>
      <c r="AO11" s="1122"/>
      <c r="AP11" s="1123"/>
      <c r="AQ11" s="182"/>
      <c r="AR11" s="193"/>
    </row>
    <row r="12" spans="2:44" ht="14.25">
      <c r="B12" s="1133"/>
      <c r="C12" s="194" t="s">
        <v>146</v>
      </c>
      <c r="G12" s="182"/>
      <c r="I12" s="190"/>
      <c r="N12" s="183"/>
      <c r="O12" s="184"/>
      <c r="P12" s="184"/>
      <c r="Q12" s="184"/>
      <c r="R12" s="182"/>
      <c r="S12" s="191" t="s">
        <v>0</v>
      </c>
      <c r="T12" s="167" t="s">
        <v>10</v>
      </c>
      <c r="W12" s="167" t="s">
        <v>43</v>
      </c>
      <c r="X12" s="1119"/>
      <c r="Y12" s="1119"/>
      <c r="Z12" s="1119"/>
      <c r="AA12" s="1119"/>
      <c r="AB12" s="1119"/>
      <c r="AC12" s="1119"/>
      <c r="AD12" s="1119"/>
      <c r="AE12" s="1119"/>
      <c r="AF12" s="1119"/>
      <c r="AG12" s="1119"/>
      <c r="AH12" s="1119"/>
      <c r="AI12" s="1119"/>
      <c r="AJ12" s="195" t="s">
        <v>44</v>
      </c>
      <c r="AM12" s="192" t="s">
        <v>0</v>
      </c>
      <c r="AN12" s="1120"/>
      <c r="AO12" s="1120"/>
      <c r="AP12" s="1121"/>
      <c r="AQ12" s="182"/>
      <c r="AR12" s="193"/>
    </row>
    <row r="13" spans="2:44">
      <c r="B13" s="1133"/>
      <c r="C13" s="177"/>
      <c r="D13" s="178"/>
      <c r="E13" s="178"/>
      <c r="F13" s="178"/>
      <c r="G13" s="177"/>
      <c r="H13" s="178"/>
      <c r="I13" s="179"/>
      <c r="N13" s="183"/>
      <c r="O13" s="184"/>
      <c r="P13" s="184"/>
      <c r="Q13" s="184"/>
      <c r="R13" s="182" t="s">
        <v>147</v>
      </c>
      <c r="AM13" s="196"/>
      <c r="AN13" s="1122"/>
      <c r="AO13" s="1122"/>
      <c r="AP13" s="1123"/>
      <c r="AQ13" s="182"/>
      <c r="AR13" s="193"/>
    </row>
    <row r="14" spans="2:44" ht="12" customHeight="1">
      <c r="B14" s="1133"/>
      <c r="C14" s="182" t="s">
        <v>148</v>
      </c>
      <c r="G14" s="1124"/>
      <c r="H14" s="1125"/>
      <c r="I14" s="1126"/>
      <c r="N14" s="183"/>
      <c r="O14" s="184"/>
      <c r="P14" s="184"/>
      <c r="Q14" s="184"/>
      <c r="R14" s="182"/>
      <c r="S14" s="191" t="s">
        <v>0</v>
      </c>
      <c r="T14" s="167" t="s">
        <v>149</v>
      </c>
      <c r="AM14" s="196"/>
      <c r="AN14" s="1122"/>
      <c r="AO14" s="1122"/>
      <c r="AP14" s="1123"/>
      <c r="AQ14" s="182"/>
      <c r="AR14" s="193"/>
    </row>
    <row r="15" spans="2:44" ht="12" customHeight="1">
      <c r="B15" s="1133"/>
      <c r="C15" s="182" t="s">
        <v>129</v>
      </c>
      <c r="G15" s="182"/>
      <c r="I15" s="190"/>
      <c r="N15" s="183"/>
      <c r="O15" s="184"/>
      <c r="P15" s="184"/>
      <c r="Q15" s="184"/>
      <c r="R15" s="182"/>
      <c r="T15" s="167" t="s">
        <v>150</v>
      </c>
      <c r="AM15" s="196"/>
      <c r="AN15" s="1122"/>
      <c r="AO15" s="1122"/>
      <c r="AP15" s="1123"/>
      <c r="AQ15" s="182"/>
      <c r="AR15" s="193"/>
    </row>
    <row r="16" spans="2:44" ht="12" customHeight="1">
      <c r="B16" s="1133"/>
      <c r="C16" s="182" t="s">
        <v>151</v>
      </c>
      <c r="G16" s="182"/>
      <c r="I16" s="190"/>
      <c r="N16" s="183"/>
      <c r="O16" s="184"/>
      <c r="P16" s="184"/>
      <c r="Q16" s="184"/>
      <c r="R16" s="182"/>
      <c r="S16" s="180"/>
      <c r="T16" s="197"/>
      <c r="U16" s="197"/>
      <c r="V16" s="197"/>
      <c r="W16" s="197"/>
      <c r="X16" s="1129" t="s">
        <v>152</v>
      </c>
      <c r="Y16" s="1130"/>
      <c r="Z16" s="1130"/>
      <c r="AA16" s="1131"/>
      <c r="AB16" s="1129" t="s">
        <v>153</v>
      </c>
      <c r="AC16" s="1130"/>
      <c r="AD16" s="1130"/>
      <c r="AE16" s="1131"/>
      <c r="AF16" s="1129" t="s">
        <v>49</v>
      </c>
      <c r="AG16" s="1130"/>
      <c r="AH16" s="1130"/>
      <c r="AI16" s="1131"/>
      <c r="AJ16" s="182"/>
      <c r="AM16" s="196"/>
      <c r="AN16" s="1122"/>
      <c r="AO16" s="1122"/>
      <c r="AP16" s="1123"/>
      <c r="AQ16" s="182"/>
      <c r="AR16" s="193"/>
    </row>
    <row r="17" spans="2:44">
      <c r="B17" s="1133"/>
      <c r="C17" s="182"/>
      <c r="G17" s="182"/>
      <c r="I17" s="190"/>
      <c r="N17" s="183"/>
      <c r="O17" s="184"/>
      <c r="P17" s="184"/>
      <c r="Q17" s="184"/>
      <c r="R17" s="182"/>
      <c r="S17" s="182" t="s">
        <v>154</v>
      </c>
      <c r="X17" s="1136" t="s">
        <v>155</v>
      </c>
      <c r="Y17" s="1137"/>
      <c r="Z17" s="1137"/>
      <c r="AA17" s="1138"/>
      <c r="AB17" s="1136" t="s">
        <v>156</v>
      </c>
      <c r="AC17" s="1137"/>
      <c r="AD17" s="1137"/>
      <c r="AE17" s="1138"/>
      <c r="AF17" s="1136" t="s">
        <v>157</v>
      </c>
      <c r="AG17" s="1137"/>
      <c r="AH17" s="1137"/>
      <c r="AI17" s="1138"/>
      <c r="AJ17" s="182"/>
      <c r="AM17" s="196"/>
      <c r="AN17" s="1122"/>
      <c r="AO17" s="1122"/>
      <c r="AP17" s="1123"/>
      <c r="AQ17" s="182"/>
      <c r="AR17" s="193"/>
    </row>
    <row r="18" spans="2:44" ht="14.25">
      <c r="B18" s="1133"/>
      <c r="C18" s="192" t="s">
        <v>0</v>
      </c>
      <c r="D18" s="167" t="s">
        <v>139</v>
      </c>
      <c r="G18" s="182"/>
      <c r="I18" s="190"/>
      <c r="N18" s="183"/>
      <c r="O18" s="184"/>
      <c r="P18" s="184"/>
      <c r="Q18" s="184"/>
      <c r="R18" s="182"/>
      <c r="S18" s="199" t="s">
        <v>40</v>
      </c>
      <c r="T18" s="200"/>
      <c r="U18" s="200"/>
      <c r="V18" s="200"/>
      <c r="W18" s="200"/>
      <c r="X18" s="1139"/>
      <c r="Y18" s="1140"/>
      <c r="Z18" s="1140"/>
      <c r="AA18" s="1141"/>
      <c r="AB18" s="1139"/>
      <c r="AC18" s="1140"/>
      <c r="AD18" s="1140"/>
      <c r="AE18" s="1141"/>
      <c r="AF18" s="1139"/>
      <c r="AG18" s="1140"/>
      <c r="AH18" s="1140"/>
      <c r="AI18" s="1141"/>
      <c r="AJ18" s="182"/>
      <c r="AM18" s="196"/>
      <c r="AN18" s="1122"/>
      <c r="AO18" s="1122"/>
      <c r="AP18" s="1123"/>
      <c r="AQ18" s="182"/>
      <c r="AR18" s="193"/>
    </row>
    <row r="19" spans="2:44">
      <c r="B19" s="1133"/>
      <c r="C19" s="194" t="s">
        <v>142</v>
      </c>
      <c r="G19" s="182"/>
      <c r="I19" s="190"/>
      <c r="N19" s="183"/>
      <c r="O19" s="184"/>
      <c r="P19" s="184"/>
      <c r="Q19" s="184"/>
      <c r="R19" s="182"/>
      <c r="S19" s="182" t="s">
        <v>158</v>
      </c>
      <c r="X19" s="1142" t="s">
        <v>155</v>
      </c>
      <c r="Y19" s="1143"/>
      <c r="Z19" s="1143"/>
      <c r="AA19" s="1144"/>
      <c r="AB19" s="1142" t="s">
        <v>156</v>
      </c>
      <c r="AC19" s="1143"/>
      <c r="AD19" s="1143"/>
      <c r="AE19" s="1144"/>
      <c r="AF19" s="1142" t="s">
        <v>157</v>
      </c>
      <c r="AG19" s="1143"/>
      <c r="AH19" s="1143"/>
      <c r="AI19" s="1144"/>
      <c r="AJ19" s="182"/>
      <c r="AM19" s="196"/>
      <c r="AN19" s="1122"/>
      <c r="AO19" s="1122"/>
      <c r="AP19" s="1123"/>
      <c r="AQ19" s="182"/>
      <c r="AR19" s="193"/>
    </row>
    <row r="20" spans="2:44" ht="13.5" customHeight="1">
      <c r="B20" s="1133"/>
      <c r="C20" s="194" t="s">
        <v>146</v>
      </c>
      <c r="G20" s="182"/>
      <c r="I20" s="190"/>
      <c r="N20" s="183"/>
      <c r="O20" s="184"/>
      <c r="P20" s="184"/>
      <c r="Q20" s="184"/>
      <c r="R20" s="182"/>
      <c r="S20" s="199" t="s">
        <v>55</v>
      </c>
      <c r="T20" s="200"/>
      <c r="U20" s="200"/>
      <c r="V20" s="200"/>
      <c r="W20" s="200"/>
      <c r="X20" s="1139"/>
      <c r="Y20" s="1140"/>
      <c r="Z20" s="1140"/>
      <c r="AA20" s="1141"/>
      <c r="AB20" s="1139"/>
      <c r="AC20" s="1140"/>
      <c r="AD20" s="1140"/>
      <c r="AE20" s="1141"/>
      <c r="AF20" s="1139"/>
      <c r="AG20" s="1140"/>
      <c r="AH20" s="1140"/>
      <c r="AI20" s="1141"/>
      <c r="AJ20" s="182"/>
      <c r="AM20" s="196"/>
      <c r="AN20" s="1122"/>
      <c r="AO20" s="1122"/>
      <c r="AP20" s="1123"/>
      <c r="AQ20" s="182"/>
      <c r="AR20" s="193"/>
    </row>
    <row r="21" spans="2:44" ht="13.5" customHeight="1">
      <c r="B21" s="1133"/>
      <c r="C21" s="177"/>
      <c r="D21" s="178"/>
      <c r="E21" s="178"/>
      <c r="F21" s="179"/>
      <c r="G21" s="182"/>
      <c r="I21" s="190"/>
      <c r="N21" s="183"/>
      <c r="O21" s="184"/>
      <c r="P21" s="184"/>
      <c r="Q21" s="184"/>
      <c r="R21" s="182"/>
      <c r="S21" s="182" t="s">
        <v>159</v>
      </c>
      <c r="X21" s="1145"/>
      <c r="Y21" s="1146"/>
      <c r="Z21" s="1146"/>
      <c r="AA21" s="1147"/>
      <c r="AB21" s="1142" t="s">
        <v>160</v>
      </c>
      <c r="AC21" s="1143"/>
      <c r="AD21" s="1143"/>
      <c r="AE21" s="1144"/>
      <c r="AF21" s="1142" t="s">
        <v>157</v>
      </c>
      <c r="AG21" s="1143"/>
      <c r="AH21" s="1143"/>
      <c r="AI21" s="1144"/>
      <c r="AJ21" s="182"/>
      <c r="AM21" s="196"/>
      <c r="AN21" s="1122"/>
      <c r="AO21" s="1122"/>
      <c r="AP21" s="1123"/>
      <c r="AQ21" s="182"/>
      <c r="AR21" s="193"/>
    </row>
    <row r="22" spans="2:44" ht="13.5" customHeight="1">
      <c r="B22" s="201"/>
      <c r="C22" s="182" t="s">
        <v>161</v>
      </c>
      <c r="G22" s="1154"/>
      <c r="H22" s="1155"/>
      <c r="I22" s="1156"/>
      <c r="N22" s="183"/>
      <c r="O22" s="184"/>
      <c r="P22" s="184"/>
      <c r="Q22" s="184"/>
      <c r="R22" s="182"/>
      <c r="S22" s="202"/>
      <c r="T22" s="200"/>
      <c r="U22" s="200"/>
      <c r="V22" s="200"/>
      <c r="W22" s="200"/>
      <c r="X22" s="1148"/>
      <c r="Y22" s="1149"/>
      <c r="Z22" s="1149"/>
      <c r="AA22" s="1150"/>
      <c r="AB22" s="1139"/>
      <c r="AC22" s="1140"/>
      <c r="AD22" s="1140"/>
      <c r="AE22" s="1141"/>
      <c r="AF22" s="1139"/>
      <c r="AG22" s="1140"/>
      <c r="AH22" s="1140"/>
      <c r="AI22" s="1141"/>
      <c r="AJ22" s="182"/>
      <c r="AM22" s="196"/>
      <c r="AN22" s="1122"/>
      <c r="AO22" s="1122"/>
      <c r="AP22" s="1123"/>
      <c r="AQ22" s="182"/>
      <c r="AR22" s="193"/>
    </row>
    <row r="23" spans="2:44" ht="13.5" customHeight="1">
      <c r="B23" s="201"/>
      <c r="C23" s="182" t="s">
        <v>10</v>
      </c>
      <c r="G23" s="1157"/>
      <c r="H23" s="1158"/>
      <c r="I23" s="1159"/>
      <c r="N23" s="183"/>
      <c r="O23" s="184"/>
      <c r="P23" s="184"/>
      <c r="Q23" s="184"/>
      <c r="R23" s="182"/>
      <c r="S23" s="182" t="s">
        <v>162</v>
      </c>
      <c r="X23" s="1145"/>
      <c r="Y23" s="1146"/>
      <c r="Z23" s="1146"/>
      <c r="AA23" s="1147"/>
      <c r="AB23" s="1142" t="s">
        <v>160</v>
      </c>
      <c r="AC23" s="1143"/>
      <c r="AD23" s="1143"/>
      <c r="AE23" s="1144"/>
      <c r="AF23" s="1142" t="s">
        <v>157</v>
      </c>
      <c r="AG23" s="1143"/>
      <c r="AH23" s="1143"/>
      <c r="AI23" s="1144"/>
      <c r="AJ23" s="182"/>
      <c r="AM23" s="196"/>
      <c r="AN23" s="1122"/>
      <c r="AO23" s="1122"/>
      <c r="AP23" s="1123"/>
      <c r="AQ23" s="182"/>
      <c r="AR23" s="193"/>
    </row>
    <row r="24" spans="2:44" ht="13.5" customHeight="1">
      <c r="B24" s="201"/>
      <c r="C24" s="182" t="s">
        <v>163</v>
      </c>
      <c r="G24" s="1157"/>
      <c r="H24" s="1158"/>
      <c r="I24" s="1159"/>
      <c r="N24" s="183"/>
      <c r="O24" s="184"/>
      <c r="P24" s="184"/>
      <c r="Q24" s="184"/>
      <c r="R24" s="182"/>
      <c r="S24" s="203" t="s">
        <v>164</v>
      </c>
      <c r="T24" s="178"/>
      <c r="U24" s="178"/>
      <c r="V24" s="178"/>
      <c r="W24" s="178"/>
      <c r="X24" s="1163"/>
      <c r="Y24" s="1164"/>
      <c r="Z24" s="1164"/>
      <c r="AA24" s="1165"/>
      <c r="AB24" s="1166"/>
      <c r="AC24" s="1167"/>
      <c r="AD24" s="1167"/>
      <c r="AE24" s="1168"/>
      <c r="AF24" s="1166"/>
      <c r="AG24" s="1167"/>
      <c r="AH24" s="1167"/>
      <c r="AI24" s="1168"/>
      <c r="AJ24" s="182"/>
      <c r="AM24" s="196"/>
      <c r="AN24" s="1122"/>
      <c r="AO24" s="1122"/>
      <c r="AP24" s="1123"/>
      <c r="AQ24" s="182"/>
      <c r="AR24" s="193"/>
    </row>
    <row r="25" spans="2:44" ht="13.5" customHeight="1">
      <c r="B25" s="201"/>
      <c r="C25" s="182" t="s">
        <v>165</v>
      </c>
      <c r="G25" s="1157"/>
      <c r="H25" s="1158"/>
      <c r="I25" s="1159"/>
      <c r="N25" s="183"/>
      <c r="O25" s="184"/>
      <c r="P25" s="184"/>
      <c r="Q25" s="184"/>
      <c r="R25" s="182"/>
      <c r="S25" s="185" t="s">
        <v>166</v>
      </c>
      <c r="AL25" s="190"/>
      <c r="AM25" s="196"/>
      <c r="AN25" s="1122"/>
      <c r="AO25" s="1122"/>
      <c r="AP25" s="1123"/>
      <c r="AQ25" s="182"/>
      <c r="AR25" s="193"/>
    </row>
    <row r="26" spans="2:44">
      <c r="B26" s="201"/>
      <c r="C26" s="182"/>
      <c r="G26" s="1157"/>
      <c r="H26" s="1158"/>
      <c r="I26" s="1159"/>
      <c r="N26" s="205" t="s">
        <v>167</v>
      </c>
      <c r="O26" s="206"/>
      <c r="P26" s="206"/>
      <c r="Q26" s="207"/>
      <c r="R26" s="208" t="s">
        <v>168</v>
      </c>
      <c r="S26" s="208"/>
      <c r="T26" s="208"/>
      <c r="U26" s="208"/>
      <c r="V26" s="208" t="s">
        <v>169</v>
      </c>
      <c r="W26" s="1169"/>
      <c r="X26" s="1169"/>
      <c r="Y26" s="1169"/>
      <c r="Z26" s="1169"/>
      <c r="AA26" s="1169"/>
      <c r="AB26" s="1169"/>
      <c r="AC26" s="1169"/>
      <c r="AD26" s="1169"/>
      <c r="AE26" s="1169"/>
      <c r="AF26" s="208" t="s">
        <v>170</v>
      </c>
      <c r="AG26" s="198"/>
      <c r="AH26" s="208"/>
      <c r="AI26" s="208"/>
      <c r="AJ26" s="208"/>
      <c r="AK26" s="208"/>
      <c r="AL26" s="210"/>
      <c r="AM26" s="196"/>
      <c r="AN26" s="1122"/>
      <c r="AO26" s="1122"/>
      <c r="AP26" s="1123"/>
      <c r="AQ26" s="182"/>
      <c r="AR26" s="193"/>
    </row>
    <row r="27" spans="2:44" ht="14.25">
      <c r="B27" s="201"/>
      <c r="C27" s="192" t="s">
        <v>0</v>
      </c>
      <c r="D27" s="1151" t="s">
        <v>171</v>
      </c>
      <c r="E27" s="1151"/>
      <c r="F27" s="1152"/>
      <c r="G27" s="1157"/>
      <c r="H27" s="1158"/>
      <c r="I27" s="1159"/>
      <c r="N27" s="183"/>
      <c r="O27" s="184"/>
      <c r="P27" s="184"/>
      <c r="Q27" s="211"/>
      <c r="R27" s="167" t="s">
        <v>172</v>
      </c>
      <c r="AL27" s="190"/>
      <c r="AM27" s="196"/>
      <c r="AN27" s="1122"/>
      <c r="AO27" s="1122"/>
      <c r="AP27" s="1123"/>
      <c r="AQ27" s="182"/>
      <c r="AR27" s="193"/>
    </row>
    <row r="28" spans="2:44" ht="14.25">
      <c r="B28" s="201"/>
      <c r="C28" s="192" t="s">
        <v>0</v>
      </c>
      <c r="D28" s="212" t="s">
        <v>10</v>
      </c>
      <c r="G28" s="1157"/>
      <c r="H28" s="1158"/>
      <c r="I28" s="1159"/>
      <c r="N28" s="183"/>
      <c r="O28" s="184"/>
      <c r="P28" s="184"/>
      <c r="Q28" s="211"/>
      <c r="S28" s="167" t="s">
        <v>173</v>
      </c>
      <c r="V28" s="167" t="s">
        <v>43</v>
      </c>
      <c r="W28" s="1119"/>
      <c r="X28" s="1119"/>
      <c r="Y28" s="1119"/>
      <c r="Z28" s="1119"/>
      <c r="AA28" s="1119"/>
      <c r="AB28" s="1119"/>
      <c r="AC28" s="1119"/>
      <c r="AD28" s="1119"/>
      <c r="AE28" s="1119"/>
      <c r="AF28" s="1119"/>
      <c r="AG28" s="1119"/>
      <c r="AH28" s="195" t="s">
        <v>44</v>
      </c>
      <c r="AL28" s="190"/>
      <c r="AM28" s="196"/>
      <c r="AN28" s="1122"/>
      <c r="AO28" s="1122"/>
      <c r="AP28" s="1123"/>
      <c r="AQ28" s="182"/>
      <c r="AR28" s="193"/>
    </row>
    <row r="29" spans="2:44">
      <c r="B29" s="201"/>
      <c r="C29" s="177"/>
      <c r="D29" s="178"/>
      <c r="E29" s="178"/>
      <c r="F29" s="178"/>
      <c r="G29" s="1160"/>
      <c r="H29" s="1161"/>
      <c r="I29" s="1162"/>
      <c r="N29" s="213"/>
      <c r="O29" s="214"/>
      <c r="P29" s="214"/>
      <c r="Q29" s="215"/>
      <c r="R29" s="178"/>
      <c r="S29" s="178" t="s">
        <v>174</v>
      </c>
      <c r="T29" s="178"/>
      <c r="U29" s="178"/>
      <c r="V29" s="178" t="s">
        <v>43</v>
      </c>
      <c r="W29" s="1153"/>
      <c r="X29" s="1153"/>
      <c r="Y29" s="1153"/>
      <c r="Z29" s="1153"/>
      <c r="AA29" s="1153"/>
      <c r="AB29" s="1153"/>
      <c r="AC29" s="1153"/>
      <c r="AD29" s="1153"/>
      <c r="AE29" s="1153"/>
      <c r="AF29" s="1153"/>
      <c r="AG29" s="1153"/>
      <c r="AH29" s="204" t="s">
        <v>44</v>
      </c>
      <c r="AI29" s="178"/>
      <c r="AJ29" s="178"/>
      <c r="AK29" s="178"/>
      <c r="AL29" s="179"/>
      <c r="AM29" s="196"/>
      <c r="AN29" s="1122"/>
      <c r="AO29" s="1122"/>
      <c r="AP29" s="1123"/>
      <c r="AQ29" s="182"/>
      <c r="AR29" s="193"/>
    </row>
    <row r="30" spans="2:44">
      <c r="B30" s="201"/>
      <c r="C30" s="182" t="s">
        <v>175</v>
      </c>
      <c r="G30" s="1124"/>
      <c r="H30" s="1125"/>
      <c r="I30" s="1126"/>
      <c r="N30" s="183" t="s">
        <v>176</v>
      </c>
      <c r="O30" s="184"/>
      <c r="P30" s="184"/>
      <c r="Q30" s="184"/>
      <c r="R30" s="182" t="s">
        <v>177</v>
      </c>
      <c r="Y30" s="167" t="s">
        <v>43</v>
      </c>
      <c r="Z30" s="1119"/>
      <c r="AA30" s="1119"/>
      <c r="AB30" s="1119"/>
      <c r="AC30" s="1119"/>
      <c r="AD30" s="1119"/>
      <c r="AE30" s="1119"/>
      <c r="AF30" s="1119"/>
      <c r="AG30" s="1119"/>
      <c r="AH30" s="1119"/>
      <c r="AI30" s="1119"/>
      <c r="AJ30" s="1119"/>
      <c r="AK30" s="195" t="s">
        <v>44</v>
      </c>
      <c r="AM30" s="196"/>
      <c r="AN30" s="1122"/>
      <c r="AO30" s="1122"/>
      <c r="AP30" s="1123"/>
      <c r="AQ30" s="182"/>
      <c r="AR30" s="193"/>
    </row>
    <row r="31" spans="2:44">
      <c r="B31" s="201"/>
      <c r="C31" s="182" t="s">
        <v>178</v>
      </c>
      <c r="G31" s="182"/>
      <c r="I31" s="190"/>
      <c r="N31" s="183"/>
      <c r="O31" s="184"/>
      <c r="P31" s="184"/>
      <c r="Q31" s="184"/>
      <c r="R31" s="182"/>
      <c r="S31" s="167" t="s">
        <v>179</v>
      </c>
      <c r="X31" s="1119"/>
      <c r="Y31" s="1119"/>
      <c r="Z31" s="1119"/>
      <c r="AA31" s="1119"/>
      <c r="AB31" s="1119"/>
      <c r="AC31" s="1119"/>
      <c r="AD31" s="1119"/>
      <c r="AE31" s="1119"/>
      <c r="AF31" s="1119"/>
      <c r="AG31" s="167" t="s">
        <v>180</v>
      </c>
      <c r="AI31" s="167" t="s">
        <v>44</v>
      </c>
      <c r="AM31" s="196"/>
      <c r="AN31" s="1122"/>
      <c r="AO31" s="1122"/>
      <c r="AP31" s="1123"/>
      <c r="AQ31" s="182"/>
      <c r="AR31" s="193"/>
    </row>
    <row r="32" spans="2:44">
      <c r="B32" s="201"/>
      <c r="C32" s="182"/>
      <c r="G32" s="182"/>
      <c r="I32" s="190"/>
      <c r="N32" s="183"/>
      <c r="O32" s="184"/>
      <c r="P32" s="184"/>
      <c r="Q32" s="184"/>
      <c r="R32" s="182" t="s">
        <v>181</v>
      </c>
      <c r="AM32" s="196"/>
      <c r="AN32" s="1122"/>
      <c r="AO32" s="1122"/>
      <c r="AP32" s="1123"/>
      <c r="AQ32" s="182"/>
      <c r="AR32" s="193"/>
    </row>
    <row r="33" spans="2:44" ht="14.25">
      <c r="B33" s="201"/>
      <c r="C33" s="182"/>
      <c r="G33" s="182"/>
      <c r="I33" s="190"/>
      <c r="N33" s="183"/>
      <c r="O33" s="184"/>
      <c r="P33" s="184"/>
      <c r="Q33" s="184"/>
      <c r="R33" s="182"/>
      <c r="S33" s="191" t="s">
        <v>0</v>
      </c>
      <c r="T33" s="167" t="s">
        <v>182</v>
      </c>
      <c r="W33" s="191" t="s">
        <v>0</v>
      </c>
      <c r="X33" s="167" t="s">
        <v>183</v>
      </c>
      <c r="AA33" s="191" t="s">
        <v>0</v>
      </c>
      <c r="AB33" s="167" t="s">
        <v>184</v>
      </c>
      <c r="AM33" s="196"/>
      <c r="AN33" s="1122"/>
      <c r="AO33" s="1122"/>
      <c r="AP33" s="1123"/>
      <c r="AQ33" s="182"/>
      <c r="AR33" s="193"/>
    </row>
    <row r="34" spans="2:44" ht="14.25">
      <c r="B34" s="201"/>
      <c r="C34" s="182"/>
      <c r="G34" s="182"/>
      <c r="I34" s="190"/>
      <c r="N34" s="183"/>
      <c r="O34" s="184"/>
      <c r="P34" s="184"/>
      <c r="Q34" s="184"/>
      <c r="R34" s="182"/>
      <c r="S34" s="191" t="s">
        <v>0</v>
      </c>
      <c r="T34" s="167" t="s">
        <v>185</v>
      </c>
      <c r="AM34" s="196"/>
      <c r="AN34" s="1122"/>
      <c r="AO34" s="1122"/>
      <c r="AP34" s="1123"/>
      <c r="AQ34" s="182"/>
      <c r="AR34" s="193"/>
    </row>
    <row r="35" spans="2:44">
      <c r="B35" s="201"/>
      <c r="C35" s="182"/>
      <c r="G35" s="182"/>
      <c r="I35" s="190"/>
      <c r="N35" s="183"/>
      <c r="O35" s="184"/>
      <c r="P35" s="184"/>
      <c r="Q35" s="184"/>
      <c r="R35" s="182" t="s">
        <v>186</v>
      </c>
      <c r="AM35" s="196"/>
      <c r="AN35" s="1122"/>
      <c r="AO35" s="1122"/>
      <c r="AP35" s="1123"/>
      <c r="AQ35" s="182"/>
      <c r="AR35" s="193"/>
    </row>
    <row r="36" spans="2:44" ht="14.25">
      <c r="B36" s="201"/>
      <c r="C36" s="182"/>
      <c r="G36" s="182"/>
      <c r="I36" s="190"/>
      <c r="N36" s="183"/>
      <c r="O36" s="184"/>
      <c r="P36" s="184"/>
      <c r="Q36" s="184"/>
      <c r="R36" s="182"/>
      <c r="S36" s="191" t="s">
        <v>0</v>
      </c>
      <c r="T36" s="167" t="s">
        <v>187</v>
      </c>
      <c r="W36" s="191" t="s">
        <v>0</v>
      </c>
      <c r="X36" s="167" t="s">
        <v>188</v>
      </c>
      <c r="AA36" s="191" t="s">
        <v>0</v>
      </c>
      <c r="AB36" s="167" t="s">
        <v>189</v>
      </c>
      <c r="AM36" s="196"/>
      <c r="AN36" s="1122"/>
      <c r="AO36" s="1122"/>
      <c r="AP36" s="1123"/>
      <c r="AQ36" s="182"/>
      <c r="AR36" s="193"/>
    </row>
    <row r="37" spans="2:44" ht="14.25">
      <c r="B37" s="201"/>
      <c r="C37" s="177"/>
      <c r="D37" s="178"/>
      <c r="E37" s="178"/>
      <c r="F37" s="178"/>
      <c r="G37" s="177"/>
      <c r="H37" s="178"/>
      <c r="I37" s="179"/>
      <c r="N37" s="213"/>
      <c r="O37" s="214"/>
      <c r="P37" s="214"/>
      <c r="Q37" s="214"/>
      <c r="R37" s="177"/>
      <c r="S37" s="216" t="s">
        <v>0</v>
      </c>
      <c r="T37" s="178" t="s">
        <v>43</v>
      </c>
      <c r="U37" s="1153"/>
      <c r="V37" s="1153"/>
      <c r="W37" s="1153"/>
      <c r="X37" s="1153"/>
      <c r="Y37" s="1153"/>
      <c r="Z37" s="1153"/>
      <c r="AA37" s="1153"/>
      <c r="AB37" s="1153"/>
      <c r="AC37" s="1153"/>
      <c r="AD37" s="1153"/>
      <c r="AE37" s="204" t="s">
        <v>44</v>
      </c>
      <c r="AF37" s="178"/>
      <c r="AG37" s="178"/>
      <c r="AH37" s="178"/>
      <c r="AI37" s="178"/>
      <c r="AJ37" s="178"/>
      <c r="AK37" s="178"/>
      <c r="AL37" s="179"/>
      <c r="AM37" s="196"/>
      <c r="AN37" s="1122"/>
      <c r="AO37" s="1122"/>
      <c r="AP37" s="1123"/>
      <c r="AQ37" s="182"/>
      <c r="AR37" s="193"/>
    </row>
    <row r="38" spans="2:44" ht="14.25">
      <c r="B38" s="201"/>
      <c r="C38" s="182" t="s">
        <v>190</v>
      </c>
      <c r="G38" s="1124"/>
      <c r="H38" s="1125"/>
      <c r="I38" s="1126"/>
      <c r="N38" s="183" t="s">
        <v>171</v>
      </c>
      <c r="O38" s="184"/>
      <c r="P38" s="184"/>
      <c r="Q38" s="184"/>
      <c r="R38" s="192" t="s">
        <v>0</v>
      </c>
      <c r="S38" s="167" t="s">
        <v>171</v>
      </c>
      <c r="AM38" s="196"/>
      <c r="AN38" s="1122"/>
      <c r="AO38" s="1122"/>
      <c r="AP38" s="1123"/>
      <c r="AQ38" s="182"/>
      <c r="AR38" s="193"/>
    </row>
    <row r="39" spans="2:44">
      <c r="B39" s="189"/>
      <c r="C39" s="182" t="s">
        <v>191</v>
      </c>
      <c r="G39" s="182"/>
      <c r="I39" s="190"/>
      <c r="N39" s="183"/>
      <c r="O39" s="184"/>
      <c r="P39" s="184"/>
      <c r="Q39" s="184"/>
      <c r="R39" s="182"/>
      <c r="S39" s="167" t="s">
        <v>192</v>
      </c>
      <c r="AM39" s="196"/>
      <c r="AN39" s="1122"/>
      <c r="AO39" s="1122"/>
      <c r="AP39" s="1123"/>
      <c r="AQ39" s="182"/>
      <c r="AR39" s="193"/>
    </row>
    <row r="40" spans="2:44">
      <c r="B40" s="201"/>
      <c r="C40" s="182"/>
      <c r="G40" s="182"/>
      <c r="I40" s="190"/>
      <c r="N40" s="183"/>
      <c r="O40" s="184"/>
      <c r="P40" s="184"/>
      <c r="Q40" s="184"/>
      <c r="R40" s="182"/>
      <c r="S40" s="167" t="s">
        <v>193</v>
      </c>
      <c r="AM40" s="196"/>
      <c r="AN40" s="1122"/>
      <c r="AO40" s="1122"/>
      <c r="AP40" s="1123"/>
      <c r="AQ40" s="182"/>
      <c r="AR40" s="193"/>
    </row>
    <row r="41" spans="2:44" ht="14.25">
      <c r="B41" s="201"/>
      <c r="C41" s="192" t="s">
        <v>0</v>
      </c>
      <c r="D41" s="167" t="s">
        <v>194</v>
      </c>
      <c r="G41" s="182"/>
      <c r="I41" s="190"/>
      <c r="N41" s="183"/>
      <c r="O41" s="184"/>
      <c r="P41" s="184"/>
      <c r="Q41" s="184"/>
      <c r="R41" s="182"/>
      <c r="T41" s="191" t="s">
        <v>0</v>
      </c>
      <c r="U41" s="167" t="s">
        <v>195</v>
      </c>
      <c r="AM41" s="196"/>
      <c r="AN41" s="1122"/>
      <c r="AO41" s="1122"/>
      <c r="AP41" s="1123"/>
      <c r="AQ41" s="182"/>
      <c r="AR41" s="193"/>
    </row>
    <row r="42" spans="2:44" ht="14.25">
      <c r="B42" s="201"/>
      <c r="C42" s="182"/>
      <c r="D42" s="167" t="s">
        <v>196</v>
      </c>
      <c r="G42" s="182"/>
      <c r="I42" s="190"/>
      <c r="N42" s="183"/>
      <c r="O42" s="184"/>
      <c r="P42" s="184"/>
      <c r="Q42" s="184"/>
      <c r="R42" s="182"/>
      <c r="T42" s="191" t="s">
        <v>0</v>
      </c>
      <c r="U42" s="167" t="s">
        <v>197</v>
      </c>
      <c r="AM42" s="196"/>
      <c r="AN42" s="1122"/>
      <c r="AO42" s="1122"/>
      <c r="AP42" s="1123"/>
      <c r="AQ42" s="182"/>
      <c r="AR42" s="193"/>
    </row>
    <row r="43" spans="2:44" ht="14.25">
      <c r="B43" s="201"/>
      <c r="C43" s="182"/>
      <c r="G43" s="182"/>
      <c r="I43" s="190"/>
      <c r="N43" s="183"/>
      <c r="O43" s="184"/>
      <c r="P43" s="184"/>
      <c r="Q43" s="184"/>
      <c r="R43" s="182"/>
      <c r="T43" s="191" t="s">
        <v>0</v>
      </c>
      <c r="U43" s="167" t="s">
        <v>198</v>
      </c>
      <c r="AM43" s="196"/>
      <c r="AN43" s="1122"/>
      <c r="AO43" s="1122"/>
      <c r="AP43" s="1123"/>
      <c r="AQ43" s="182"/>
      <c r="AR43" s="193"/>
    </row>
    <row r="44" spans="2:44" ht="14.25">
      <c r="B44" s="201"/>
      <c r="C44" s="182"/>
      <c r="G44" s="182"/>
      <c r="I44" s="190"/>
      <c r="N44" s="183"/>
      <c r="O44" s="184"/>
      <c r="P44" s="184"/>
      <c r="Q44" s="184"/>
      <c r="R44" s="182"/>
      <c r="S44" s="167" t="s">
        <v>199</v>
      </c>
      <c r="AG44" s="191" t="s">
        <v>0</v>
      </c>
      <c r="AH44" s="167" t="s">
        <v>200</v>
      </c>
      <c r="AJ44" s="191" t="s">
        <v>0</v>
      </c>
      <c r="AK44" s="167" t="s">
        <v>201</v>
      </c>
      <c r="AM44" s="196"/>
      <c r="AN44" s="1122"/>
      <c r="AO44" s="1122"/>
      <c r="AP44" s="1123"/>
      <c r="AQ44" s="182"/>
      <c r="AR44" s="193"/>
    </row>
    <row r="45" spans="2:44" ht="14.25">
      <c r="B45" s="201"/>
      <c r="C45" s="182"/>
      <c r="G45" s="182"/>
      <c r="I45" s="190"/>
      <c r="N45" s="183"/>
      <c r="O45" s="184"/>
      <c r="P45" s="184"/>
      <c r="Q45" s="184"/>
      <c r="R45" s="182"/>
      <c r="S45" s="167" t="s">
        <v>202</v>
      </c>
      <c r="AG45" s="191" t="s">
        <v>0</v>
      </c>
      <c r="AH45" s="167" t="s">
        <v>200</v>
      </c>
      <c r="AJ45" s="191" t="s">
        <v>0</v>
      </c>
      <c r="AK45" s="167" t="s">
        <v>201</v>
      </c>
      <c r="AM45" s="196"/>
      <c r="AN45" s="1122"/>
      <c r="AO45" s="1122"/>
      <c r="AP45" s="1123"/>
      <c r="AQ45" s="182"/>
      <c r="AR45" s="193"/>
    </row>
    <row r="46" spans="2:44" ht="14.25">
      <c r="B46" s="201"/>
      <c r="C46" s="182"/>
      <c r="G46" s="182"/>
      <c r="I46" s="190"/>
      <c r="N46" s="183"/>
      <c r="O46" s="184"/>
      <c r="P46" s="184"/>
      <c r="Q46" s="184"/>
      <c r="R46" s="192" t="s">
        <v>0</v>
      </c>
      <c r="S46" s="167" t="s">
        <v>10</v>
      </c>
      <c r="AL46" s="190"/>
      <c r="AM46" s="196"/>
      <c r="AN46" s="1122"/>
      <c r="AO46" s="1122"/>
      <c r="AP46" s="1123"/>
      <c r="AQ46" s="182"/>
      <c r="AR46" s="193"/>
    </row>
    <row r="47" spans="2:44">
      <c r="B47" s="201"/>
      <c r="C47" s="177"/>
      <c r="D47" s="178"/>
      <c r="E47" s="178"/>
      <c r="F47" s="178"/>
      <c r="G47" s="177"/>
      <c r="H47" s="178"/>
      <c r="I47" s="179"/>
      <c r="J47" s="178"/>
      <c r="K47" s="178"/>
      <c r="L47" s="178"/>
      <c r="M47" s="179"/>
      <c r="N47" s="213"/>
      <c r="O47" s="214"/>
      <c r="P47" s="214"/>
      <c r="Q47" s="214"/>
      <c r="R47" s="177"/>
      <c r="S47" s="217" t="s">
        <v>203</v>
      </c>
      <c r="T47" s="178"/>
      <c r="U47" s="178"/>
      <c r="V47" s="178"/>
      <c r="W47" s="178"/>
      <c r="X47" s="178"/>
      <c r="Y47" s="178"/>
      <c r="Z47" s="178"/>
      <c r="AA47" s="178"/>
      <c r="AB47" s="178"/>
      <c r="AC47" s="178"/>
      <c r="AD47" s="178"/>
      <c r="AE47" s="178"/>
      <c r="AF47" s="178"/>
      <c r="AG47" s="178"/>
      <c r="AH47" s="178"/>
      <c r="AI47" s="178"/>
      <c r="AJ47" s="178"/>
      <c r="AK47" s="178"/>
      <c r="AL47" s="179"/>
      <c r="AM47" s="196"/>
      <c r="AN47" s="1122"/>
      <c r="AO47" s="1122"/>
      <c r="AP47" s="1123"/>
      <c r="AQ47" s="182"/>
      <c r="AR47" s="193"/>
    </row>
    <row r="48" spans="2:44">
      <c r="B48" s="201"/>
      <c r="C48" s="187" t="s">
        <v>204</v>
      </c>
      <c r="D48" s="208"/>
      <c r="E48" s="208"/>
      <c r="F48" s="208"/>
      <c r="G48" s="1170"/>
      <c r="H48" s="1171"/>
      <c r="I48" s="1172"/>
      <c r="J48" s="208" t="s">
        <v>205</v>
      </c>
      <c r="K48" s="208"/>
      <c r="L48" s="208"/>
      <c r="M48" s="208"/>
      <c r="N48" s="187" t="s">
        <v>206</v>
      </c>
      <c r="O48" s="208"/>
      <c r="P48" s="208"/>
      <c r="Q48" s="208"/>
      <c r="R48" s="187" t="s">
        <v>207</v>
      </c>
      <c r="S48" s="208"/>
      <c r="T48" s="208"/>
      <c r="U48" s="208"/>
      <c r="V48" s="208"/>
      <c r="W48" s="208" t="s">
        <v>43</v>
      </c>
      <c r="X48" s="1179"/>
      <c r="Y48" s="1179"/>
      <c r="Z48" s="1179"/>
      <c r="AA48" s="1179"/>
      <c r="AB48" s="1179"/>
      <c r="AC48" s="1179"/>
      <c r="AD48" s="1179"/>
      <c r="AE48" s="1179"/>
      <c r="AF48" s="1179"/>
      <c r="AG48" s="198" t="s">
        <v>44</v>
      </c>
      <c r="AH48" s="208"/>
      <c r="AI48" s="208"/>
      <c r="AJ48" s="208"/>
      <c r="AK48" s="208"/>
      <c r="AL48" s="208"/>
      <c r="AM48" s="196"/>
      <c r="AN48" s="1122"/>
      <c r="AO48" s="1122"/>
      <c r="AP48" s="1123"/>
      <c r="AQ48" s="182"/>
      <c r="AR48" s="193"/>
    </row>
    <row r="49" spans="2:44" ht="14.25">
      <c r="B49" s="201"/>
      <c r="C49" s="182" t="s">
        <v>208</v>
      </c>
      <c r="G49" s="1173"/>
      <c r="H49" s="1174"/>
      <c r="I49" s="1175"/>
      <c r="N49" s="182"/>
      <c r="R49" s="182"/>
      <c r="S49" s="191" t="s">
        <v>0</v>
      </c>
      <c r="T49" s="167" t="s">
        <v>209</v>
      </c>
      <c r="Z49" s="167" t="s">
        <v>43</v>
      </c>
      <c r="AA49" s="1119"/>
      <c r="AB49" s="1119"/>
      <c r="AC49" s="1119"/>
      <c r="AD49" s="1119"/>
      <c r="AE49" s="1119"/>
      <c r="AF49" s="1119"/>
      <c r="AG49" s="1119"/>
      <c r="AH49" s="167" t="s">
        <v>210</v>
      </c>
      <c r="AJ49" s="212"/>
      <c r="AM49" s="196"/>
      <c r="AN49" s="1122"/>
      <c r="AO49" s="1122"/>
      <c r="AP49" s="1123"/>
      <c r="AQ49" s="182"/>
      <c r="AR49" s="193"/>
    </row>
    <row r="50" spans="2:44" ht="14.25">
      <c r="B50" s="201"/>
      <c r="C50" s="182" t="s">
        <v>211</v>
      </c>
      <c r="G50" s="1173"/>
      <c r="H50" s="1174"/>
      <c r="I50" s="1175"/>
      <c r="N50" s="182"/>
      <c r="R50" s="182"/>
      <c r="S50" s="191" t="s">
        <v>0</v>
      </c>
      <c r="T50" s="167" t="s">
        <v>105</v>
      </c>
      <c r="AE50" s="212"/>
      <c r="AJ50" s="212"/>
      <c r="AL50" s="218" t="s">
        <v>212</v>
      </c>
      <c r="AM50" s="196"/>
      <c r="AN50" s="1122"/>
      <c r="AO50" s="1122"/>
      <c r="AP50" s="1123"/>
      <c r="AQ50" s="182"/>
      <c r="AR50" s="193"/>
    </row>
    <row r="51" spans="2:44">
      <c r="B51" s="201"/>
      <c r="C51" s="182" t="s">
        <v>213</v>
      </c>
      <c r="G51" s="1173"/>
      <c r="H51" s="1174"/>
      <c r="I51" s="1175"/>
      <c r="N51" s="182"/>
      <c r="R51" s="182"/>
      <c r="T51" s="167" t="s">
        <v>214</v>
      </c>
      <c r="Z51" s="195" t="s">
        <v>43</v>
      </c>
      <c r="AA51" s="1119"/>
      <c r="AB51" s="1119"/>
      <c r="AC51" s="1119"/>
      <c r="AD51" s="1119"/>
      <c r="AE51" s="1119"/>
      <c r="AF51" s="1119"/>
      <c r="AG51" s="1119"/>
      <c r="AH51" s="167" t="s">
        <v>215</v>
      </c>
      <c r="AM51" s="196"/>
      <c r="AN51" s="1122"/>
      <c r="AO51" s="1122"/>
      <c r="AP51" s="1123"/>
      <c r="AQ51" s="182"/>
      <c r="AR51" s="193"/>
    </row>
    <row r="52" spans="2:44" ht="14.25">
      <c r="B52" s="201"/>
      <c r="C52" s="182" t="s">
        <v>216</v>
      </c>
      <c r="G52" s="1173"/>
      <c r="H52" s="1174"/>
      <c r="I52" s="1175"/>
      <c r="N52" s="182"/>
      <c r="R52" s="182"/>
      <c r="S52" s="191" t="s">
        <v>0</v>
      </c>
      <c r="T52" s="167" t="s">
        <v>217</v>
      </c>
      <c r="AI52" s="212"/>
      <c r="AM52" s="196"/>
      <c r="AN52" s="1122"/>
      <c r="AO52" s="1122"/>
      <c r="AP52" s="1123"/>
      <c r="AQ52" s="182"/>
      <c r="AR52" s="193"/>
    </row>
    <row r="53" spans="2:44">
      <c r="B53" s="201"/>
      <c r="C53" s="182" t="s">
        <v>92</v>
      </c>
      <c r="G53" s="1173"/>
      <c r="H53" s="1174"/>
      <c r="I53" s="1175"/>
      <c r="N53" s="182"/>
      <c r="R53" s="182"/>
      <c r="T53" s="167" t="s">
        <v>218</v>
      </c>
      <c r="AC53" s="219" t="s">
        <v>43</v>
      </c>
      <c r="AD53" s="1119"/>
      <c r="AE53" s="1119"/>
      <c r="AF53" s="1119"/>
      <c r="AG53" s="1119"/>
      <c r="AH53" s="1119"/>
      <c r="AI53" s="1119"/>
      <c r="AJ53" s="167" t="s">
        <v>210</v>
      </c>
      <c r="AK53" s="212"/>
      <c r="AM53" s="196"/>
      <c r="AN53" s="1122"/>
      <c r="AO53" s="1122"/>
      <c r="AP53" s="1123"/>
      <c r="AQ53" s="182"/>
      <c r="AR53" s="193"/>
    </row>
    <row r="54" spans="2:44">
      <c r="B54" s="201"/>
      <c r="C54" s="182"/>
      <c r="G54" s="1173"/>
      <c r="H54" s="1174"/>
      <c r="I54" s="1175"/>
      <c r="N54" s="182"/>
      <c r="R54" s="177"/>
      <c r="S54" s="178"/>
      <c r="T54" s="178" t="s">
        <v>219</v>
      </c>
      <c r="U54" s="178"/>
      <c r="V54" s="178"/>
      <c r="W54" s="178"/>
      <c r="X54" s="178"/>
      <c r="Y54" s="178"/>
      <c r="Z54" s="178"/>
      <c r="AA54" s="178"/>
      <c r="AB54" s="178"/>
      <c r="AC54" s="220" t="s">
        <v>43</v>
      </c>
      <c r="AD54" s="1153"/>
      <c r="AE54" s="1153"/>
      <c r="AF54" s="1153"/>
      <c r="AG54" s="1153"/>
      <c r="AH54" s="1153"/>
      <c r="AI54" s="1153"/>
      <c r="AJ54" s="178" t="s">
        <v>215</v>
      </c>
      <c r="AK54" s="178"/>
      <c r="AL54" s="179"/>
      <c r="AM54" s="196"/>
      <c r="AN54" s="1122"/>
      <c r="AO54" s="1122"/>
      <c r="AP54" s="1123"/>
      <c r="AQ54" s="182"/>
      <c r="AR54" s="193"/>
    </row>
    <row r="55" spans="2:44">
      <c r="B55" s="201"/>
      <c r="C55" s="182"/>
      <c r="G55" s="1173"/>
      <c r="H55" s="1174"/>
      <c r="I55" s="1175"/>
      <c r="N55" s="182"/>
      <c r="R55" s="270"/>
      <c r="S55" s="1074"/>
      <c r="T55" s="1074"/>
      <c r="U55" s="127"/>
      <c r="V55" s="1075"/>
      <c r="W55" s="1075"/>
      <c r="X55" s="107"/>
      <c r="Y55" s="107"/>
      <c r="Z55" s="129"/>
      <c r="AA55" s="129"/>
      <c r="AB55" s="129"/>
      <c r="AC55" s="129"/>
      <c r="AD55" s="129"/>
      <c r="AE55" s="129"/>
      <c r="AF55" s="129"/>
      <c r="AG55" s="129"/>
      <c r="AH55" s="126"/>
      <c r="AI55" s="208"/>
      <c r="AJ55" s="208"/>
      <c r="AK55" s="208"/>
      <c r="AL55" s="210"/>
      <c r="AM55" s="196"/>
      <c r="AN55" s="1122"/>
      <c r="AO55" s="1122"/>
      <c r="AP55" s="1123"/>
      <c r="AQ55" s="182"/>
      <c r="AR55" s="193"/>
    </row>
    <row r="56" spans="2:44">
      <c r="B56" s="201"/>
      <c r="C56" s="182"/>
      <c r="G56" s="1173"/>
      <c r="H56" s="1174"/>
      <c r="I56" s="1175"/>
      <c r="N56" s="182"/>
      <c r="R56" s="85" t="s">
        <v>84</v>
      </c>
      <c r="S56" s="116"/>
      <c r="T56" s="116"/>
      <c r="U56" s="116"/>
      <c r="V56" s="116"/>
      <c r="W56" s="116"/>
      <c r="X56" s="116"/>
      <c r="Y56" s="116"/>
      <c r="Z56" s="116"/>
      <c r="AA56" s="116"/>
      <c r="AB56" s="116"/>
      <c r="AC56" s="116"/>
      <c r="AD56" s="116"/>
      <c r="AE56" s="116"/>
      <c r="AF56" s="116"/>
      <c r="AG56" s="116"/>
      <c r="AH56" s="116"/>
      <c r="AL56" s="190"/>
      <c r="AM56" s="196"/>
      <c r="AN56" s="1122"/>
      <c r="AO56" s="1122"/>
      <c r="AP56" s="1123"/>
      <c r="AQ56" s="182"/>
      <c r="AR56" s="193"/>
    </row>
    <row r="57" spans="2:44">
      <c r="B57" s="201"/>
      <c r="C57" s="182"/>
      <c r="G57" s="1173"/>
      <c r="H57" s="1174"/>
      <c r="I57" s="1175"/>
      <c r="N57" s="182"/>
      <c r="R57" s="90"/>
      <c r="S57" s="57"/>
      <c r="T57" s="57" t="s">
        <v>43</v>
      </c>
      <c r="U57" s="1076"/>
      <c r="V57" s="1076"/>
      <c r="W57" s="1076"/>
      <c r="X57" s="1076"/>
      <c r="Y57" s="1076"/>
      <c r="Z57" s="1076"/>
      <c r="AA57" s="1076"/>
      <c r="AB57" s="1076"/>
      <c r="AC57" s="1076"/>
      <c r="AD57" s="1076"/>
      <c r="AE57" s="1076"/>
      <c r="AF57" s="1076"/>
      <c r="AG57" s="1076"/>
      <c r="AH57" s="57" t="s">
        <v>44</v>
      </c>
      <c r="AI57" s="178"/>
      <c r="AJ57" s="178"/>
      <c r="AK57" s="178"/>
      <c r="AL57" s="179"/>
      <c r="AM57" s="196"/>
      <c r="AN57" s="1122"/>
      <c r="AO57" s="1122"/>
      <c r="AP57" s="1123"/>
      <c r="AQ57" s="182"/>
      <c r="AR57" s="193"/>
    </row>
    <row r="58" spans="2:44">
      <c r="B58" s="201"/>
      <c r="C58" s="182"/>
      <c r="G58" s="1173"/>
      <c r="H58" s="1174"/>
      <c r="I58" s="1175"/>
      <c r="N58" s="182"/>
      <c r="R58" s="270"/>
      <c r="S58" s="126"/>
      <c r="T58" s="126"/>
      <c r="U58" s="901"/>
      <c r="V58" s="901"/>
      <c r="W58" s="901"/>
      <c r="X58" s="901"/>
      <c r="Y58" s="901"/>
      <c r="Z58" s="901"/>
      <c r="AA58" s="901"/>
      <c r="AB58" s="901"/>
      <c r="AC58" s="901"/>
      <c r="AD58" s="901"/>
      <c r="AE58" s="901"/>
      <c r="AF58" s="901"/>
      <c r="AG58" s="901"/>
      <c r="AH58" s="126"/>
      <c r="AI58" s="208"/>
      <c r="AJ58" s="208"/>
      <c r="AK58" s="208"/>
      <c r="AL58" s="210"/>
      <c r="AM58" s="196"/>
      <c r="AN58" s="1122"/>
      <c r="AO58" s="1122"/>
      <c r="AP58" s="1123"/>
      <c r="AQ58" s="182"/>
      <c r="AR58" s="193"/>
    </row>
    <row r="59" spans="2:44" ht="14.25">
      <c r="B59" s="201"/>
      <c r="C59" s="182"/>
      <c r="G59" s="1173"/>
      <c r="H59" s="1174"/>
      <c r="I59" s="1175"/>
      <c r="N59" s="182"/>
      <c r="R59" s="32" t="s">
        <v>0</v>
      </c>
      <c r="S59" s="44" t="s">
        <v>89</v>
      </c>
      <c r="T59" s="136"/>
      <c r="U59" s="136"/>
      <c r="V59" s="136"/>
      <c r="W59" s="136"/>
      <c r="X59" s="136"/>
      <c r="Y59" s="136"/>
      <c r="Z59" s="136"/>
      <c r="AA59" s="136"/>
      <c r="AB59" s="136"/>
      <c r="AC59" s="136"/>
      <c r="AD59" s="7"/>
      <c r="AE59" s="7"/>
      <c r="AF59" s="7"/>
      <c r="AG59" s="7"/>
      <c r="AH59" s="7"/>
      <c r="AL59" s="190"/>
      <c r="AM59" s="196"/>
      <c r="AN59" s="1122"/>
      <c r="AO59" s="1122"/>
      <c r="AP59" s="1123"/>
      <c r="AQ59" s="182"/>
      <c r="AR59" s="193"/>
    </row>
    <row r="60" spans="2:44">
      <c r="B60" s="201"/>
      <c r="C60" s="182"/>
      <c r="G60" s="1173"/>
      <c r="H60" s="1174"/>
      <c r="I60" s="1175"/>
      <c r="N60" s="182"/>
      <c r="R60" s="1031" t="s">
        <v>92</v>
      </c>
      <c r="S60" s="1032"/>
      <c r="T60" s="40" t="s">
        <v>43</v>
      </c>
      <c r="U60" s="1102"/>
      <c r="V60" s="1102"/>
      <c r="W60" s="1102"/>
      <c r="X60" s="1102"/>
      <c r="Y60" s="1102"/>
      <c r="Z60" s="1102"/>
      <c r="AA60" s="1102"/>
      <c r="AB60" s="1102"/>
      <c r="AC60" s="1102"/>
      <c r="AD60" s="1102"/>
      <c r="AE60" s="1102"/>
      <c r="AF60" s="1102"/>
      <c r="AG60" s="1102"/>
      <c r="AH60" s="40" t="s">
        <v>44</v>
      </c>
      <c r="AL60" s="190"/>
      <c r="AM60" s="196"/>
      <c r="AN60" s="1122"/>
      <c r="AO60" s="1122"/>
      <c r="AP60" s="1123"/>
      <c r="AQ60" s="182"/>
      <c r="AR60" s="193"/>
    </row>
    <row r="61" spans="2:44" ht="14.25">
      <c r="B61" s="201"/>
      <c r="C61" s="182" t="s">
        <v>220</v>
      </c>
      <c r="G61" s="1173"/>
      <c r="H61" s="1174"/>
      <c r="I61" s="1175"/>
      <c r="J61" s="167" t="s">
        <v>47</v>
      </c>
      <c r="N61" s="182" t="s">
        <v>103</v>
      </c>
      <c r="R61" s="62" t="s">
        <v>0</v>
      </c>
      <c r="S61" s="144" t="s">
        <v>96</v>
      </c>
      <c r="T61" s="126"/>
      <c r="U61" s="143"/>
      <c r="V61" s="143"/>
      <c r="W61" s="143"/>
      <c r="X61" s="143"/>
      <c r="Y61" s="143"/>
      <c r="Z61" s="143"/>
      <c r="AA61" s="143"/>
      <c r="AB61" s="143"/>
      <c r="AC61" s="143"/>
      <c r="AD61" s="143"/>
      <c r="AE61" s="143"/>
      <c r="AF61" s="143"/>
      <c r="AG61" s="143"/>
      <c r="AH61" s="126" t="s">
        <v>44</v>
      </c>
      <c r="AI61" s="208"/>
      <c r="AJ61" s="208"/>
      <c r="AK61" s="208"/>
      <c r="AL61" s="210"/>
      <c r="AM61" s="899"/>
      <c r="AN61" s="1122"/>
      <c r="AO61" s="1122"/>
      <c r="AP61" s="1123"/>
      <c r="AQ61" s="182"/>
      <c r="AR61" s="193"/>
    </row>
    <row r="62" spans="2:44">
      <c r="B62" s="201"/>
      <c r="C62" s="182" t="s">
        <v>221</v>
      </c>
      <c r="G62" s="1173"/>
      <c r="H62" s="1174"/>
      <c r="I62" s="1175"/>
      <c r="N62" s="182" t="s">
        <v>222</v>
      </c>
      <c r="R62" s="110" t="s">
        <v>8</v>
      </c>
      <c r="S62" s="116" t="s">
        <v>101</v>
      </c>
      <c r="T62" s="116"/>
      <c r="U62" s="116"/>
      <c r="V62" s="116"/>
      <c r="W62" s="116"/>
      <c r="X62" s="116"/>
      <c r="Y62" s="111" t="s">
        <v>43</v>
      </c>
      <c r="Z62" s="1099"/>
      <c r="AA62" s="1099"/>
      <c r="AB62" s="1099"/>
      <c r="AC62" s="1099"/>
      <c r="AD62" s="1099"/>
      <c r="AE62" s="1099"/>
      <c r="AF62" s="1099"/>
      <c r="AG62" s="1099"/>
      <c r="AH62" s="111" t="s">
        <v>44</v>
      </c>
      <c r="AI62" s="185"/>
      <c r="AL62" s="190"/>
      <c r="AM62" s="899"/>
      <c r="AN62" s="1122"/>
      <c r="AO62" s="1122"/>
      <c r="AP62" s="1123"/>
      <c r="AQ62" s="182"/>
      <c r="AR62" s="193"/>
    </row>
    <row r="63" spans="2:44">
      <c r="B63" s="201"/>
      <c r="C63" s="182"/>
      <c r="G63" s="1173"/>
      <c r="H63" s="1174"/>
      <c r="I63" s="1175"/>
      <c r="N63" s="182"/>
      <c r="R63" s="110" t="s">
        <v>8</v>
      </c>
      <c r="S63" s="116" t="s">
        <v>103</v>
      </c>
      <c r="T63" s="116"/>
      <c r="U63" s="116"/>
      <c r="V63" s="116"/>
      <c r="W63" s="116"/>
      <c r="X63" s="116"/>
      <c r="Y63" s="111" t="s">
        <v>43</v>
      </c>
      <c r="Z63" s="1099"/>
      <c r="AA63" s="1099"/>
      <c r="AB63" s="1099"/>
      <c r="AC63" s="1099"/>
      <c r="AD63" s="1099"/>
      <c r="AE63" s="1099"/>
      <c r="AF63" s="1099"/>
      <c r="AG63" s="1099"/>
      <c r="AH63" s="111" t="s">
        <v>44</v>
      </c>
      <c r="AI63" s="185"/>
      <c r="AL63" s="190"/>
      <c r="AM63" s="899"/>
      <c r="AN63" s="899"/>
      <c r="AO63" s="899"/>
      <c r="AP63" s="900"/>
      <c r="AQ63" s="182"/>
      <c r="AR63" s="193"/>
    </row>
    <row r="64" spans="2:44">
      <c r="B64" s="201"/>
      <c r="C64" s="182" t="s">
        <v>223</v>
      </c>
      <c r="G64" s="1173"/>
      <c r="H64" s="1174"/>
      <c r="I64" s="1175"/>
      <c r="N64" s="182"/>
      <c r="R64" s="177"/>
      <c r="S64" s="178"/>
      <c r="T64" s="178"/>
      <c r="U64" s="178"/>
      <c r="V64" s="178"/>
      <c r="W64" s="178"/>
      <c r="X64" s="178"/>
      <c r="Y64" s="178"/>
      <c r="Z64" s="178"/>
      <c r="AA64" s="178"/>
      <c r="AB64" s="178"/>
      <c r="AC64" s="178"/>
      <c r="AD64" s="178"/>
      <c r="AE64" s="178"/>
      <c r="AF64" s="178"/>
      <c r="AG64" s="178"/>
      <c r="AH64" s="178"/>
      <c r="AI64" s="217"/>
      <c r="AJ64" s="178"/>
      <c r="AK64" s="178"/>
      <c r="AL64" s="864" t="s">
        <v>212</v>
      </c>
      <c r="AM64" s="899"/>
      <c r="AN64" s="1122"/>
      <c r="AO64" s="1122"/>
      <c r="AP64" s="1123"/>
      <c r="AQ64" s="182"/>
      <c r="AR64" s="193"/>
    </row>
    <row r="65" spans="2:44" ht="14.25">
      <c r="B65" s="201"/>
      <c r="C65" s="182"/>
      <c r="G65" s="1173"/>
      <c r="H65" s="1174"/>
      <c r="I65" s="1175"/>
      <c r="N65" s="182"/>
      <c r="R65" s="192" t="s">
        <v>0</v>
      </c>
      <c r="S65" s="167" t="s">
        <v>105</v>
      </c>
      <c r="AM65" s="196"/>
      <c r="AN65" s="1122"/>
      <c r="AO65" s="1122"/>
      <c r="AP65" s="1123"/>
      <c r="AQ65" s="182"/>
      <c r="AR65" s="193"/>
    </row>
    <row r="66" spans="2:44">
      <c r="B66" s="201"/>
      <c r="C66" s="182"/>
      <c r="G66" s="1173"/>
      <c r="H66" s="1174"/>
      <c r="I66" s="1175"/>
      <c r="N66" s="182"/>
      <c r="R66" s="182"/>
      <c r="S66" s="167" t="s">
        <v>225</v>
      </c>
      <c r="U66" s="167" t="s">
        <v>43</v>
      </c>
      <c r="V66" s="1153"/>
      <c r="W66" s="1153"/>
      <c r="X66" s="1153"/>
      <c r="Y66" s="1153"/>
      <c r="Z66" s="1153"/>
      <c r="AA66" s="1153"/>
      <c r="AB66" s="1153"/>
      <c r="AC66" s="1153"/>
      <c r="AD66" s="1153"/>
      <c r="AE66" s="1153"/>
      <c r="AF66" s="1153"/>
      <c r="AG66" s="195" t="s">
        <v>44</v>
      </c>
      <c r="AM66" s="196"/>
      <c r="AN66" s="1122"/>
      <c r="AO66" s="1122"/>
      <c r="AP66" s="1123"/>
      <c r="AQ66" s="182"/>
      <c r="AR66" s="193"/>
    </row>
    <row r="67" spans="2:44">
      <c r="B67" s="201"/>
      <c r="C67" s="182"/>
      <c r="G67" s="1173"/>
      <c r="H67" s="1174"/>
      <c r="I67" s="1175"/>
      <c r="N67" s="182"/>
      <c r="R67" s="182"/>
      <c r="S67" s="180"/>
      <c r="T67" s="197"/>
      <c r="U67" s="208"/>
      <c r="V67" s="197"/>
      <c r="W67" s="197"/>
      <c r="X67" s="197"/>
      <c r="Y67" s="197"/>
      <c r="Z67" s="197"/>
      <c r="AA67" s="1129" t="s">
        <v>226</v>
      </c>
      <c r="AB67" s="1130"/>
      <c r="AC67" s="1130"/>
      <c r="AD67" s="1130"/>
      <c r="AE67" s="1131"/>
      <c r="AF67" s="1129" t="s">
        <v>227</v>
      </c>
      <c r="AG67" s="1130"/>
      <c r="AH67" s="1130"/>
      <c r="AI67" s="1130"/>
      <c r="AJ67" s="1131"/>
      <c r="AM67" s="196"/>
      <c r="AN67" s="1122"/>
      <c r="AO67" s="1122"/>
      <c r="AP67" s="1123"/>
      <c r="AQ67" s="182"/>
      <c r="AR67" s="193"/>
    </row>
    <row r="68" spans="2:44">
      <c r="B68" s="201"/>
      <c r="C68" s="182"/>
      <c r="G68" s="1173"/>
      <c r="H68" s="1174"/>
      <c r="I68" s="1175"/>
      <c r="N68" s="182"/>
      <c r="R68" s="182"/>
      <c r="S68" s="182" t="s">
        <v>228</v>
      </c>
      <c r="U68" s="208"/>
      <c r="W68" s="187" t="s">
        <v>229</v>
      </c>
      <c r="AA68" s="221" t="s">
        <v>43</v>
      </c>
      <c r="AB68" s="1191"/>
      <c r="AC68" s="1191"/>
      <c r="AD68" s="1191"/>
      <c r="AE68" s="222" t="s">
        <v>44</v>
      </c>
      <c r="AF68" s="221" t="s">
        <v>43</v>
      </c>
      <c r="AG68" s="1191"/>
      <c r="AH68" s="1191"/>
      <c r="AI68" s="1191"/>
      <c r="AJ68" s="222" t="s">
        <v>44</v>
      </c>
      <c r="AK68" s="182"/>
      <c r="AM68" s="196"/>
      <c r="AN68" s="1122"/>
      <c r="AO68" s="1122"/>
      <c r="AP68" s="1123"/>
      <c r="AQ68" s="182"/>
      <c r="AR68" s="193"/>
    </row>
    <row r="69" spans="2:44" ht="13.5" customHeight="1">
      <c r="B69" s="201"/>
      <c r="C69" s="182"/>
      <c r="G69" s="1173"/>
      <c r="H69" s="1174"/>
      <c r="I69" s="1175"/>
      <c r="N69" s="182"/>
      <c r="R69" s="182"/>
      <c r="S69" s="182"/>
      <c r="W69" s="223" t="s">
        <v>230</v>
      </c>
      <c r="X69" s="224"/>
      <c r="Y69" s="224"/>
      <c r="Z69" s="224"/>
      <c r="AA69" s="1192"/>
      <c r="AB69" s="1193"/>
      <c r="AC69" s="1193"/>
      <c r="AD69" s="1193"/>
      <c r="AE69" s="1194"/>
      <c r="AF69" s="1192"/>
      <c r="AG69" s="1193"/>
      <c r="AH69" s="1193"/>
      <c r="AI69" s="1193"/>
      <c r="AJ69" s="1194"/>
      <c r="AK69" s="182"/>
      <c r="AM69" s="196"/>
      <c r="AN69" s="1122"/>
      <c r="AO69" s="1122"/>
      <c r="AP69" s="1123"/>
      <c r="AQ69" s="182"/>
      <c r="AR69" s="193"/>
    </row>
    <row r="70" spans="2:44">
      <c r="B70" s="201"/>
      <c r="C70" s="182"/>
      <c r="G70" s="1173"/>
      <c r="H70" s="1174"/>
      <c r="I70" s="1175"/>
      <c r="N70" s="182"/>
      <c r="R70" s="182"/>
      <c r="S70" s="1188" t="s">
        <v>231</v>
      </c>
      <c r="T70" s="1189"/>
      <c r="U70" s="1189"/>
      <c r="V70" s="1190"/>
      <c r="W70" s="177" t="s">
        <v>232</v>
      </c>
      <c r="X70" s="178"/>
      <c r="Y70" s="178"/>
      <c r="Z70" s="178"/>
      <c r="AA70" s="226" t="s">
        <v>43</v>
      </c>
      <c r="AB70" s="1195"/>
      <c r="AC70" s="1195"/>
      <c r="AD70" s="1195"/>
      <c r="AE70" s="227" t="s">
        <v>44</v>
      </c>
      <c r="AF70" s="226" t="s">
        <v>43</v>
      </c>
      <c r="AG70" s="1195"/>
      <c r="AH70" s="1195"/>
      <c r="AI70" s="1195"/>
      <c r="AJ70" s="227" t="s">
        <v>44</v>
      </c>
      <c r="AK70" s="182"/>
      <c r="AM70" s="196"/>
      <c r="AN70" s="1122"/>
      <c r="AO70" s="1122"/>
      <c r="AP70" s="1123"/>
      <c r="AQ70" s="182"/>
      <c r="AR70" s="193"/>
    </row>
    <row r="71" spans="2:44">
      <c r="B71" s="201"/>
      <c r="C71" s="182"/>
      <c r="G71" s="1173"/>
      <c r="H71" s="1174"/>
      <c r="I71" s="1175"/>
      <c r="N71" s="182"/>
      <c r="R71" s="182"/>
      <c r="S71" s="180" t="s">
        <v>233</v>
      </c>
      <c r="T71" s="197"/>
      <c r="U71" s="197"/>
      <c r="V71" s="197"/>
      <c r="W71" s="197"/>
      <c r="X71" s="197"/>
      <c r="Y71" s="197"/>
      <c r="Z71" s="197"/>
      <c r="AA71" s="1182"/>
      <c r="AB71" s="1183"/>
      <c r="AC71" s="1183"/>
      <c r="AD71" s="1183"/>
      <c r="AE71" s="1184"/>
      <c r="AF71" s="1182"/>
      <c r="AG71" s="1183"/>
      <c r="AH71" s="1183"/>
      <c r="AI71" s="1183"/>
      <c r="AJ71" s="1184"/>
      <c r="AK71" s="182"/>
      <c r="AM71" s="196"/>
      <c r="AN71" s="1122"/>
      <c r="AO71" s="1122"/>
      <c r="AP71" s="1123"/>
      <c r="AQ71" s="182"/>
      <c r="AR71" s="193"/>
    </row>
    <row r="72" spans="2:44">
      <c r="B72" s="201"/>
      <c r="C72" s="182"/>
      <c r="G72" s="1173"/>
      <c r="H72" s="1174"/>
      <c r="I72" s="1175"/>
      <c r="N72" s="182"/>
      <c r="R72" s="182"/>
      <c r="S72" s="180" t="s">
        <v>234</v>
      </c>
      <c r="T72" s="197"/>
      <c r="U72" s="178"/>
      <c r="V72" s="197"/>
      <c r="W72" s="197"/>
      <c r="X72" s="197"/>
      <c r="Y72" s="197"/>
      <c r="Z72" s="197"/>
      <c r="AA72" s="1185"/>
      <c r="AB72" s="1186"/>
      <c r="AC72" s="1186"/>
      <c r="AD72" s="1186"/>
      <c r="AE72" s="1187"/>
      <c r="AF72" s="1185"/>
      <c r="AG72" s="1186"/>
      <c r="AH72" s="1186"/>
      <c r="AI72" s="1186"/>
      <c r="AJ72" s="1187"/>
      <c r="AK72" s="182"/>
      <c r="AM72" s="196"/>
      <c r="AN72" s="1122"/>
      <c r="AO72" s="1122"/>
      <c r="AP72" s="1123"/>
      <c r="AQ72" s="182"/>
      <c r="AR72" s="193"/>
    </row>
    <row r="73" spans="2:44">
      <c r="B73" s="201"/>
      <c r="C73" s="182"/>
      <c r="G73" s="1173"/>
      <c r="H73" s="1174"/>
      <c r="I73" s="1175"/>
      <c r="N73" s="182"/>
      <c r="R73" s="182"/>
      <c r="S73" s="185"/>
      <c r="AL73" s="218" t="s">
        <v>212</v>
      </c>
      <c r="AM73" s="196"/>
      <c r="AN73" s="1122"/>
      <c r="AO73" s="1122"/>
      <c r="AP73" s="1123"/>
      <c r="AQ73" s="182"/>
      <c r="AR73" s="193"/>
    </row>
    <row r="74" spans="2:44">
      <c r="B74" s="201"/>
      <c r="C74" s="182"/>
      <c r="G74" s="1173"/>
      <c r="H74" s="1174"/>
      <c r="I74" s="1175"/>
      <c r="N74" s="182"/>
      <c r="R74" s="182"/>
      <c r="S74" s="185" t="s">
        <v>235</v>
      </c>
      <c r="AM74" s="196"/>
      <c r="AN74" s="1122"/>
      <c r="AO74" s="1122"/>
      <c r="AP74" s="1123"/>
      <c r="AQ74" s="182"/>
      <c r="AR74" s="193"/>
    </row>
    <row r="75" spans="2:44" ht="12.75" thickBot="1">
      <c r="B75" s="228"/>
      <c r="C75" s="229"/>
      <c r="D75" s="230"/>
      <c r="E75" s="230"/>
      <c r="F75" s="230"/>
      <c r="G75" s="1176"/>
      <c r="H75" s="1177"/>
      <c r="I75" s="1178"/>
      <c r="J75" s="230"/>
      <c r="K75" s="230"/>
      <c r="L75" s="230"/>
      <c r="M75" s="230"/>
      <c r="N75" s="229"/>
      <c r="O75" s="230"/>
      <c r="P75" s="230"/>
      <c r="Q75" s="230"/>
      <c r="R75" s="229"/>
      <c r="S75" s="231"/>
      <c r="T75" s="230"/>
      <c r="U75" s="230"/>
      <c r="V75" s="230"/>
      <c r="W75" s="230"/>
      <c r="X75" s="230"/>
      <c r="Y75" s="230"/>
      <c r="Z75" s="230"/>
      <c r="AA75" s="230"/>
      <c r="AB75" s="230"/>
      <c r="AC75" s="230"/>
      <c r="AD75" s="230"/>
      <c r="AE75" s="230"/>
      <c r="AF75" s="230"/>
      <c r="AG75" s="230"/>
      <c r="AH75" s="230"/>
      <c r="AI75" s="230"/>
      <c r="AJ75" s="230"/>
      <c r="AK75" s="230"/>
      <c r="AL75" s="230"/>
      <c r="AM75" s="232"/>
      <c r="AN75" s="1180"/>
      <c r="AO75" s="1180"/>
      <c r="AP75" s="1181"/>
      <c r="AQ75" s="229"/>
      <c r="AR75" s="233"/>
    </row>
  </sheetData>
  <mergeCells count="127">
    <mergeCell ref="AN73:AP73"/>
    <mergeCell ref="S70:V70"/>
    <mergeCell ref="AA67:AE67"/>
    <mergeCell ref="AF67:AJ67"/>
    <mergeCell ref="AN67:AP67"/>
    <mergeCell ref="AB68:AD68"/>
    <mergeCell ref="AG68:AI68"/>
    <mergeCell ref="AN68:AP68"/>
    <mergeCell ref="AN65:AP65"/>
    <mergeCell ref="AN66:AP66"/>
    <mergeCell ref="AA69:AE69"/>
    <mergeCell ref="AF69:AJ69"/>
    <mergeCell ref="AN69:AP69"/>
    <mergeCell ref="AB70:AD70"/>
    <mergeCell ref="AG70:AI70"/>
    <mergeCell ref="AN70:AP70"/>
    <mergeCell ref="S55:T55"/>
    <mergeCell ref="V55:W55"/>
    <mergeCell ref="U57:AG57"/>
    <mergeCell ref="R60:S60"/>
    <mergeCell ref="U60:AG60"/>
    <mergeCell ref="Z62:AG62"/>
    <mergeCell ref="Z63:AG63"/>
    <mergeCell ref="V66:AF66"/>
    <mergeCell ref="AN61:AP61"/>
    <mergeCell ref="AN62:AP62"/>
    <mergeCell ref="AN64:AP64"/>
    <mergeCell ref="AD54:AI54"/>
    <mergeCell ref="AN54:AP54"/>
    <mergeCell ref="AN55:AP55"/>
    <mergeCell ref="AN56:AP56"/>
    <mergeCell ref="AN57:AP57"/>
    <mergeCell ref="AN58:AP58"/>
    <mergeCell ref="G48:I75"/>
    <mergeCell ref="X48:AF48"/>
    <mergeCell ref="AN48:AP48"/>
    <mergeCell ref="AA49:AG49"/>
    <mergeCell ref="AN49:AP49"/>
    <mergeCell ref="AN52:AP52"/>
    <mergeCell ref="AD53:AI53"/>
    <mergeCell ref="AN53:AP53"/>
    <mergeCell ref="AN59:AP59"/>
    <mergeCell ref="AN60:AP60"/>
    <mergeCell ref="AN74:AP74"/>
    <mergeCell ref="AN75:AP75"/>
    <mergeCell ref="AA71:AE71"/>
    <mergeCell ref="AF71:AJ71"/>
    <mergeCell ref="AN71:AP71"/>
    <mergeCell ref="AA72:AE72"/>
    <mergeCell ref="AF72:AJ72"/>
    <mergeCell ref="AN72:AP72"/>
    <mergeCell ref="G38:I38"/>
    <mergeCell ref="AN38:AP38"/>
    <mergeCell ref="AN39:AP39"/>
    <mergeCell ref="AN40:AP40"/>
    <mergeCell ref="AN41:AP41"/>
    <mergeCell ref="AN42:AP42"/>
    <mergeCell ref="AN50:AP50"/>
    <mergeCell ref="AA51:AG51"/>
    <mergeCell ref="AN51:AP51"/>
    <mergeCell ref="AN43:AP43"/>
    <mergeCell ref="AN44:AP44"/>
    <mergeCell ref="AN45:AP45"/>
    <mergeCell ref="AN46:AP46"/>
    <mergeCell ref="AN47:AP47"/>
    <mergeCell ref="AN33:AP33"/>
    <mergeCell ref="AN34:AP34"/>
    <mergeCell ref="AN35:AP35"/>
    <mergeCell ref="AN36:AP36"/>
    <mergeCell ref="U37:AD37"/>
    <mergeCell ref="AN37:AP37"/>
    <mergeCell ref="G30:I30"/>
    <mergeCell ref="Z30:AJ30"/>
    <mergeCell ref="AN30:AP30"/>
    <mergeCell ref="X31:AF31"/>
    <mergeCell ref="AN31:AP31"/>
    <mergeCell ref="AN32:AP32"/>
    <mergeCell ref="D27:F27"/>
    <mergeCell ref="AN27:AP27"/>
    <mergeCell ref="W28:AG28"/>
    <mergeCell ref="AN28:AP28"/>
    <mergeCell ref="W29:AG29"/>
    <mergeCell ref="AN29:AP29"/>
    <mergeCell ref="G22:I29"/>
    <mergeCell ref="AN22:AP22"/>
    <mergeCell ref="X23:AA24"/>
    <mergeCell ref="AB23:AE24"/>
    <mergeCell ref="AF23:AI24"/>
    <mergeCell ref="AN23:AP23"/>
    <mergeCell ref="AN24:AP24"/>
    <mergeCell ref="AN25:AP25"/>
    <mergeCell ref="W26:AE26"/>
    <mergeCell ref="AN26:AP26"/>
    <mergeCell ref="AN18:AP18"/>
    <mergeCell ref="X19:AA20"/>
    <mergeCell ref="AB19:AE20"/>
    <mergeCell ref="AF19:AI20"/>
    <mergeCell ref="AN19:AP19"/>
    <mergeCell ref="AN20:AP20"/>
    <mergeCell ref="X21:AA22"/>
    <mergeCell ref="AB21:AE22"/>
    <mergeCell ref="AF21:AI22"/>
    <mergeCell ref="AN21:AP21"/>
    <mergeCell ref="X12:AI12"/>
    <mergeCell ref="AN12:AP12"/>
    <mergeCell ref="AN13:AP13"/>
    <mergeCell ref="G14:I14"/>
    <mergeCell ref="AN14:AP14"/>
    <mergeCell ref="AN15:AP15"/>
    <mergeCell ref="N4:AL4"/>
    <mergeCell ref="R5:AL5"/>
    <mergeCell ref="B6:B21"/>
    <mergeCell ref="G6:I6"/>
    <mergeCell ref="AN6:AP6"/>
    <mergeCell ref="AN7:AP7"/>
    <mergeCell ref="AN8:AP8"/>
    <mergeCell ref="AN9:AP9"/>
    <mergeCell ref="AN10:AP10"/>
    <mergeCell ref="AN11:AP11"/>
    <mergeCell ref="X16:AA16"/>
    <mergeCell ref="AB16:AE16"/>
    <mergeCell ref="AF16:AI16"/>
    <mergeCell ref="AN16:AP16"/>
    <mergeCell ref="X17:AA18"/>
    <mergeCell ref="AB17:AE18"/>
    <mergeCell ref="AF17:AI18"/>
    <mergeCell ref="AN17:AP17"/>
  </mergeCells>
  <phoneticPr fontId="4"/>
  <conditionalFormatting sqref="R59">
    <cfRule type="expression" dxfId="35" priority="4" stopIfTrue="1">
      <formula>$C$14=TRUE</formula>
    </cfRule>
  </conditionalFormatting>
  <conditionalFormatting sqref="R59">
    <cfRule type="expression" dxfId="34" priority="3" stopIfTrue="1">
      <formula>$G$15=TRUE</formula>
    </cfRule>
  </conditionalFormatting>
  <conditionalFormatting sqref="R61">
    <cfRule type="expression" dxfId="33" priority="2" stopIfTrue="1">
      <formula>$C$14=TRUE</formula>
    </cfRule>
  </conditionalFormatting>
  <conditionalFormatting sqref="R61">
    <cfRule type="expression" dxfId="32" priority="1" stopIfTrue="1">
      <formula>$G$15=TRUE</formula>
    </cfRule>
  </conditionalFormatting>
  <dataValidations count="6">
    <dataValidation type="list" allowBlank="1" showInputMessage="1" showErrorMessage="1" sqref="G30 G38" xr:uid="{481F6445-34D6-4DD6-89A8-CD8BB41FE5E1}">
      <formula1>"２,１"</formula1>
    </dataValidation>
    <dataValidation type="list" allowBlank="1" showInputMessage="1" showErrorMessage="1" sqref="G6 G14" xr:uid="{E2883DC0-B636-499A-A95E-6AE26DFE4AF2}">
      <formula1>"３,２,１"</formula1>
    </dataValidation>
    <dataValidation type="list" allowBlank="1" showInputMessage="1" showErrorMessage="1" sqref="S14 C41 C27:C28 AA36 W36 S36:S37 AA33 W33 S33:S34 S12 AB11 T11 S10 AH9 AC9 X9 T9 S7:S8 AM6:AM12 C10 R38 T41:T43 AG44:AG45 S52 AJ44:AJ45 C18 S49:S50 R59 R46 R65 R61" xr:uid="{A143EF0F-DD89-406A-BE73-F43F32845A5E}">
      <formula1>"□,■"</formula1>
    </dataValidation>
    <dataValidation type="list" allowBlank="1" showInputMessage="1" showErrorMessage="1" sqref="W26:AE26" xr:uid="{C1954E8E-941E-4A73-B445-6668F5B6AE5B}">
      <formula1>"鉄筋コンクリート,鉄骨,鉄骨鉄筋コンクリート"</formula1>
    </dataValidation>
    <dataValidation type="list" allowBlank="1" showInputMessage="1" showErrorMessage="1" sqref="Z63:AG63" xr:uid="{C31E9FAA-ED4F-4A50-9421-5B240A1FACA5}">
      <formula1>$C$43:$C$46</formula1>
    </dataValidation>
    <dataValidation type="list" allowBlank="1" showInputMessage="1" showErrorMessage="1" sqref="Z62:AG63" xr:uid="{6402BE02-596E-4A4C-9BC4-D00F1928A6C9}">
      <formula1>"鉄筋コンクリート造,無筋コンクリート造等"</formula1>
    </dataValidation>
  </dataValidations>
  <pageMargins left="1.0629921259842521" right="0.47244094488188981" top="0.59055118110236227" bottom="0.31496062992125984" header="0.51181102362204722" footer="0.23622047244094491"/>
  <pageSetup paperSize="9" scale="76" orientation="portrait" blackAndWhite="1" useFirstPageNumber="1" r:id="rId1"/>
  <headerFooter alignWithMargins="0">
    <oddFooter>&amp;R株式会社都市建築確認センター</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3239-AD2C-41C5-9122-7BA0654BEC84}">
  <sheetPr>
    <tabColor theme="2" tint="-0.249977111117893"/>
  </sheetPr>
  <dimension ref="B1:BB255"/>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236</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990"/>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991"/>
      <c r="AO5" s="992"/>
    </row>
    <row r="6" spans="2:41" ht="15.95" customHeight="1">
      <c r="B6" s="1017" t="s">
        <v>237</v>
      </c>
      <c r="C6" s="234" t="s">
        <v>238</v>
      </c>
      <c r="D6" s="30"/>
      <c r="E6" s="30"/>
      <c r="F6" s="28"/>
      <c r="G6" s="30" t="s">
        <v>31</v>
      </c>
      <c r="H6" s="30"/>
      <c r="I6" s="235"/>
      <c r="J6" s="30"/>
      <c r="K6" s="28"/>
      <c r="L6" s="1003" t="s">
        <v>239</v>
      </c>
      <c r="M6" s="1003"/>
      <c r="N6" s="1004"/>
      <c r="O6" s="1196" t="s">
        <v>240</v>
      </c>
      <c r="P6" s="1197"/>
      <c r="Q6" s="1197"/>
      <c r="R6" s="1198"/>
      <c r="S6" s="29" t="s">
        <v>0</v>
      </c>
      <c r="T6" s="30" t="s">
        <v>241</v>
      </c>
      <c r="U6" s="30"/>
      <c r="V6" s="25"/>
      <c r="W6" s="25"/>
      <c r="X6" s="236"/>
      <c r="Y6" s="236"/>
      <c r="Z6" s="236"/>
      <c r="AA6" s="236"/>
      <c r="AB6" s="236"/>
      <c r="AC6" s="236"/>
      <c r="AD6" s="236"/>
      <c r="AE6" s="236"/>
      <c r="AF6" s="236"/>
      <c r="AG6" s="236"/>
      <c r="AH6" s="236"/>
      <c r="AI6" s="236"/>
      <c r="AJ6" s="237" t="s">
        <v>0</v>
      </c>
      <c r="AK6" s="30" t="s">
        <v>242</v>
      </c>
      <c r="AL6" s="30"/>
      <c r="AM6" s="30"/>
      <c r="AN6" s="238"/>
      <c r="AO6" s="239"/>
    </row>
    <row r="7" spans="2:41" ht="15.95" customHeight="1">
      <c r="B7" s="1018"/>
      <c r="C7" s="1027" t="s">
        <v>243</v>
      </c>
      <c r="D7" s="1027"/>
      <c r="E7" s="1027"/>
      <c r="F7" s="1028"/>
      <c r="G7" s="1029"/>
      <c r="H7" s="1030"/>
      <c r="I7" s="32" t="s">
        <v>4</v>
      </c>
      <c r="J7" s="37" t="s">
        <v>36</v>
      </c>
      <c r="K7" s="38"/>
      <c r="L7" s="1027" t="s">
        <v>244</v>
      </c>
      <c r="M7" s="1027"/>
      <c r="N7" s="1028"/>
      <c r="O7" s="1199" t="s">
        <v>245</v>
      </c>
      <c r="P7" s="1200"/>
      <c r="Q7" s="1200"/>
      <c r="R7" s="1201"/>
      <c r="S7" s="240"/>
      <c r="T7" s="29" t="s">
        <v>0</v>
      </c>
      <c r="U7" s="44" t="s">
        <v>246</v>
      </c>
      <c r="V7" s="44"/>
      <c r="W7" s="44"/>
      <c r="X7" s="44"/>
      <c r="Y7" s="44"/>
      <c r="Z7" s="44"/>
      <c r="AA7" s="44"/>
      <c r="AB7" s="44"/>
      <c r="AC7" s="44"/>
      <c r="AD7" s="44"/>
      <c r="AE7" s="44"/>
      <c r="AF7" s="44"/>
      <c r="AG7" s="44"/>
      <c r="AH7" s="44"/>
      <c r="AI7" s="44"/>
      <c r="AJ7" s="32" t="s">
        <v>0</v>
      </c>
      <c r="AK7" s="44" t="s">
        <v>247</v>
      </c>
      <c r="AL7" s="44"/>
      <c r="AM7" s="44"/>
      <c r="AN7" s="48"/>
      <c r="AO7" s="49"/>
    </row>
    <row r="8" spans="2:41" ht="15.95" customHeight="1">
      <c r="B8" s="1018"/>
      <c r="C8" s="1027" t="s">
        <v>31</v>
      </c>
      <c r="D8" s="1027"/>
      <c r="E8" s="1027"/>
      <c r="F8" s="1028"/>
      <c r="G8" s="44"/>
      <c r="H8" s="40"/>
      <c r="I8" s="32" t="s">
        <v>0</v>
      </c>
      <c r="J8" s="37" t="s">
        <v>41</v>
      </c>
      <c r="K8" s="38"/>
      <c r="O8" s="241"/>
      <c r="P8" s="242"/>
      <c r="Q8" s="242"/>
      <c r="R8" s="242"/>
      <c r="S8" s="39"/>
      <c r="T8" s="29" t="s">
        <v>0</v>
      </c>
      <c r="U8" s="44" t="s">
        <v>248</v>
      </c>
      <c r="V8" s="44"/>
      <c r="W8" s="44"/>
      <c r="X8" s="40"/>
      <c r="Y8" s="44"/>
      <c r="Z8" s="37"/>
      <c r="AA8" s="40"/>
      <c r="AB8" s="44"/>
      <c r="AC8" s="40"/>
      <c r="AD8" s="44"/>
      <c r="AE8" s="44"/>
      <c r="AF8" s="44"/>
      <c r="AG8" s="44"/>
      <c r="AH8" s="40"/>
      <c r="AI8" s="38"/>
      <c r="AJ8" s="29" t="s">
        <v>0</v>
      </c>
      <c r="AK8" s="116" t="s">
        <v>249</v>
      </c>
      <c r="AN8" s="48"/>
      <c r="AO8" s="49"/>
    </row>
    <row r="9" spans="2:41" ht="15.95" customHeight="1">
      <c r="B9" s="1018"/>
      <c r="C9" s="1032" t="s">
        <v>250</v>
      </c>
      <c r="D9" s="1032"/>
      <c r="E9" s="1032"/>
      <c r="F9" s="1033"/>
      <c r="G9" s="44"/>
      <c r="H9" s="40"/>
      <c r="I9" s="32" t="s">
        <v>0</v>
      </c>
      <c r="J9" s="37" t="s">
        <v>46</v>
      </c>
      <c r="K9" s="38"/>
      <c r="L9" s="44"/>
      <c r="M9" s="44"/>
      <c r="N9" s="47"/>
      <c r="O9" s="83"/>
      <c r="P9" s="84"/>
      <c r="Q9" s="84"/>
      <c r="R9" s="84"/>
      <c r="S9" s="39"/>
      <c r="T9" s="29" t="s">
        <v>0</v>
      </c>
      <c r="U9" s="44" t="s">
        <v>251</v>
      </c>
      <c r="V9" s="44"/>
      <c r="W9" s="44"/>
      <c r="X9" s="40"/>
      <c r="Y9" s="44"/>
      <c r="Z9" s="37"/>
      <c r="AA9" s="40"/>
      <c r="AB9" s="44"/>
      <c r="AC9" s="40"/>
      <c r="AD9" s="44"/>
      <c r="AE9" s="44"/>
      <c r="AF9" s="44"/>
      <c r="AG9" s="44"/>
      <c r="AH9" s="40"/>
      <c r="AI9" s="38"/>
      <c r="AJ9" s="29" t="s">
        <v>0</v>
      </c>
      <c r="AK9" s="1058"/>
      <c r="AL9" s="1058"/>
      <c r="AM9" s="1058"/>
      <c r="AN9" s="48"/>
      <c r="AO9" s="49"/>
    </row>
    <row r="10" spans="2:41" ht="15.95" customHeight="1">
      <c r="B10" s="1018"/>
      <c r="F10" s="75"/>
      <c r="I10" s="32" t="s">
        <v>0</v>
      </c>
      <c r="J10" s="37" t="s">
        <v>51</v>
      </c>
      <c r="K10" s="38"/>
      <c r="L10" s="35"/>
      <c r="M10" s="35"/>
      <c r="N10" s="36"/>
      <c r="O10" s="83"/>
      <c r="P10" s="243"/>
      <c r="Q10" s="243"/>
      <c r="R10" s="244"/>
      <c r="S10" s="39"/>
      <c r="T10" s="29" t="s">
        <v>0</v>
      </c>
      <c r="U10" s="44" t="s">
        <v>252</v>
      </c>
      <c r="V10" s="44"/>
      <c r="W10" s="44"/>
      <c r="X10" s="40"/>
      <c r="Y10" s="44"/>
      <c r="Z10" s="37"/>
      <c r="AA10" s="40"/>
      <c r="AB10" s="44"/>
      <c r="AC10" s="40"/>
      <c r="AD10" s="44"/>
      <c r="AE10" s="44"/>
      <c r="AF10" s="44"/>
      <c r="AG10" s="44"/>
      <c r="AH10" s="40"/>
      <c r="AI10" s="38"/>
      <c r="AJ10" s="48"/>
      <c r="AN10" s="48"/>
      <c r="AO10" s="49"/>
    </row>
    <row r="11" spans="2:41" ht="15.95" customHeight="1">
      <c r="B11" s="1018"/>
      <c r="C11" s="245" t="s">
        <v>253</v>
      </c>
      <c r="D11" s="44"/>
      <c r="E11" s="44"/>
      <c r="F11" s="47"/>
      <c r="G11" s="44"/>
      <c r="H11" s="40"/>
      <c r="I11" s="39"/>
      <c r="J11" s="40"/>
      <c r="K11" s="38"/>
      <c r="L11" s="44"/>
      <c r="M11" s="44"/>
      <c r="N11" s="47"/>
      <c r="O11" s="83"/>
      <c r="P11" s="84"/>
      <c r="Q11" s="84"/>
      <c r="R11" s="246"/>
      <c r="S11" s="29" t="s">
        <v>0</v>
      </c>
      <c r="T11" s="37" t="s">
        <v>254</v>
      </c>
      <c r="U11" s="44"/>
      <c r="V11" s="44"/>
      <c r="W11" s="44"/>
      <c r="X11" s="40"/>
      <c r="Y11" s="44"/>
      <c r="Z11" s="37"/>
      <c r="AA11" s="40"/>
      <c r="AB11" s="44"/>
      <c r="AC11" s="40"/>
      <c r="AD11" s="44"/>
      <c r="AE11" s="44"/>
      <c r="AF11" s="44"/>
      <c r="AG11" s="44"/>
      <c r="AH11" s="40"/>
      <c r="AI11" s="38"/>
      <c r="AJ11" s="39"/>
      <c r="AK11" s="44"/>
      <c r="AL11" s="44"/>
      <c r="AM11" s="44"/>
      <c r="AN11" s="48"/>
      <c r="AO11" s="49"/>
    </row>
    <row r="12" spans="2:41" ht="15.95" customHeight="1">
      <c r="B12" s="1018"/>
      <c r="C12" s="35"/>
      <c r="D12" s="35"/>
      <c r="E12" s="35"/>
      <c r="F12" s="36"/>
      <c r="G12" s="44"/>
      <c r="H12" s="40"/>
      <c r="I12" s="39"/>
      <c r="J12" s="40"/>
      <c r="K12" s="38"/>
      <c r="L12" s="44"/>
      <c r="M12" s="44"/>
      <c r="N12" s="47"/>
      <c r="O12" s="247"/>
      <c r="P12" s="248"/>
      <c r="Q12" s="248"/>
      <c r="R12" s="249"/>
      <c r="S12" s="29" t="s">
        <v>0</v>
      </c>
      <c r="T12" s="37" t="s">
        <v>10</v>
      </c>
      <c r="U12" s="250"/>
      <c r="V12" s="250"/>
      <c r="W12" s="251" t="s">
        <v>43</v>
      </c>
      <c r="X12" s="1223" t="s">
        <v>255</v>
      </c>
      <c r="Y12" s="1223"/>
      <c r="Z12" s="1223"/>
      <c r="AA12" s="1223"/>
      <c r="AB12" s="1223"/>
      <c r="AC12" s="1223"/>
      <c r="AD12" s="1223"/>
      <c r="AE12" s="1223"/>
      <c r="AF12" s="1223"/>
      <c r="AG12" s="1223"/>
      <c r="AH12" s="1223"/>
      <c r="AI12" s="252" t="s">
        <v>44</v>
      </c>
      <c r="AJ12" s="90"/>
      <c r="AK12" s="56"/>
      <c r="AL12" s="56"/>
      <c r="AM12" s="56"/>
      <c r="AN12" s="48"/>
      <c r="AO12" s="49"/>
    </row>
    <row r="13" spans="2:41" ht="15.95" customHeight="1">
      <c r="B13" s="1018"/>
      <c r="C13" s="44"/>
      <c r="D13" s="44"/>
      <c r="E13" s="44"/>
      <c r="F13" s="47"/>
      <c r="G13" s="66"/>
      <c r="H13" s="44"/>
      <c r="I13" s="66"/>
      <c r="J13" s="44"/>
      <c r="K13" s="47"/>
      <c r="L13" s="1079" t="s">
        <v>256</v>
      </c>
      <c r="M13" s="1079"/>
      <c r="N13" s="1080"/>
      <c r="O13" s="1043" t="s">
        <v>257</v>
      </c>
      <c r="P13" s="1044"/>
      <c r="Q13" s="1044"/>
      <c r="R13" s="1045"/>
      <c r="S13" s="62" t="s">
        <v>0</v>
      </c>
      <c r="T13" s="253" t="s">
        <v>258</v>
      </c>
      <c r="U13" s="253"/>
      <c r="V13" s="253"/>
      <c r="W13" s="253"/>
      <c r="X13" s="254"/>
      <c r="Y13" s="254"/>
      <c r="Z13" s="254"/>
      <c r="AA13" s="253"/>
      <c r="AB13" s="254"/>
      <c r="AC13" s="254"/>
      <c r="AD13" s="254"/>
      <c r="AE13" s="254"/>
      <c r="AF13" s="255"/>
      <c r="AG13" s="254"/>
      <c r="AH13" s="254"/>
      <c r="AI13" s="256"/>
      <c r="AJ13" s="29" t="s">
        <v>0</v>
      </c>
      <c r="AK13" s="44" t="s">
        <v>242</v>
      </c>
      <c r="AL13" s="44"/>
      <c r="AM13" s="44"/>
      <c r="AN13" s="48"/>
      <c r="AO13" s="49"/>
    </row>
    <row r="14" spans="2:41" ht="15.95" customHeight="1">
      <c r="B14" s="1018"/>
      <c r="C14" s="37"/>
      <c r="D14" s="35"/>
      <c r="E14" s="35"/>
      <c r="F14" s="36"/>
      <c r="G14" s="66"/>
      <c r="H14" s="44"/>
      <c r="I14" s="66"/>
      <c r="J14" s="44"/>
      <c r="K14" s="47"/>
      <c r="L14" s="44"/>
      <c r="M14" s="44"/>
      <c r="N14" s="47"/>
      <c r="O14" s="1224" t="s">
        <v>259</v>
      </c>
      <c r="P14" s="1225"/>
      <c r="Q14" s="1225"/>
      <c r="R14" s="1205"/>
      <c r="S14" s="29" t="s">
        <v>0</v>
      </c>
      <c r="T14" s="37" t="s">
        <v>254</v>
      </c>
      <c r="U14" s="44"/>
      <c r="V14" s="44"/>
      <c r="W14" s="46"/>
      <c r="X14" s="37"/>
      <c r="Y14" s="37"/>
      <c r="Z14" s="40"/>
      <c r="AA14" s="44"/>
      <c r="AB14" s="40"/>
      <c r="AC14" s="44"/>
      <c r="AD14" s="44"/>
      <c r="AE14" s="44"/>
      <c r="AF14" s="44"/>
      <c r="AG14" s="40"/>
      <c r="AH14" s="40"/>
      <c r="AI14" s="38"/>
      <c r="AJ14" s="29" t="s">
        <v>0</v>
      </c>
      <c r="AK14" s="44" t="s">
        <v>247</v>
      </c>
      <c r="AL14" s="44"/>
      <c r="AM14" s="44"/>
      <c r="AN14" s="48"/>
      <c r="AO14" s="49"/>
    </row>
    <row r="15" spans="2:41" ht="15.95" customHeight="1">
      <c r="B15" s="1018"/>
      <c r="C15" s="44"/>
      <c r="D15" s="44"/>
      <c r="E15" s="44"/>
      <c r="F15" s="47"/>
      <c r="G15" s="66"/>
      <c r="H15" s="44"/>
      <c r="I15" s="66"/>
      <c r="J15" s="44"/>
      <c r="K15" s="47"/>
      <c r="L15" s="35"/>
      <c r="M15" s="35"/>
      <c r="N15" s="36"/>
      <c r="O15" s="257"/>
      <c r="P15" s="243"/>
      <c r="Q15" s="243"/>
      <c r="R15" s="244"/>
      <c r="S15" s="29" t="s">
        <v>0</v>
      </c>
      <c r="T15" s="44" t="s">
        <v>260</v>
      </c>
      <c r="U15" s="37"/>
      <c r="V15" s="44"/>
      <c r="W15" s="40"/>
      <c r="X15" s="37"/>
      <c r="Y15" s="37"/>
      <c r="Z15" s="40"/>
      <c r="AA15" s="92"/>
      <c r="AB15" s="92"/>
      <c r="AC15" s="92"/>
      <c r="AD15" s="92"/>
      <c r="AE15" s="92"/>
      <c r="AF15" s="40"/>
      <c r="AG15" s="40"/>
      <c r="AH15" s="40"/>
      <c r="AI15" s="38"/>
      <c r="AJ15" s="29" t="s">
        <v>0</v>
      </c>
      <c r="AK15" s="116" t="s">
        <v>249</v>
      </c>
      <c r="AN15" s="48"/>
      <c r="AO15" s="49"/>
    </row>
    <row r="16" spans="2:41" ht="15.95" customHeight="1">
      <c r="B16" s="1018"/>
      <c r="C16" s="44"/>
      <c r="D16" s="44"/>
      <c r="E16" s="44"/>
      <c r="F16" s="47"/>
      <c r="G16" s="66"/>
      <c r="H16" s="44"/>
      <c r="I16" s="66"/>
      <c r="J16" s="44"/>
      <c r="K16" s="47"/>
      <c r="L16" s="40"/>
      <c r="M16" s="40"/>
      <c r="N16" s="38"/>
      <c r="O16" s="935"/>
      <c r="P16" s="243"/>
      <c r="Q16" s="243"/>
      <c r="R16" s="244"/>
      <c r="S16" s="29" t="s">
        <v>0</v>
      </c>
      <c r="T16" s="37" t="s">
        <v>10</v>
      </c>
      <c r="U16" s="44"/>
      <c r="V16" s="44"/>
      <c r="W16" s="40" t="s">
        <v>43</v>
      </c>
      <c r="X16" s="1064" t="s">
        <v>255</v>
      </c>
      <c r="Y16" s="1064"/>
      <c r="Z16" s="1064"/>
      <c r="AA16" s="1064"/>
      <c r="AB16" s="1064"/>
      <c r="AC16" s="1064"/>
      <c r="AD16" s="1064"/>
      <c r="AE16" s="1064"/>
      <c r="AF16" s="1064"/>
      <c r="AG16" s="1064"/>
      <c r="AH16" s="1064"/>
      <c r="AI16" s="38" t="s">
        <v>44</v>
      </c>
      <c r="AJ16" s="29" t="s">
        <v>0</v>
      </c>
      <c r="AK16" s="1058"/>
      <c r="AL16" s="1212"/>
      <c r="AM16" s="1212"/>
      <c r="AN16" s="48"/>
      <c r="AO16" s="49"/>
    </row>
    <row r="17" spans="2:41" ht="15.95" customHeight="1">
      <c r="B17" s="1018"/>
      <c r="C17" s="44"/>
      <c r="D17" s="44"/>
      <c r="E17" s="44"/>
      <c r="F17" s="47"/>
      <c r="G17" s="44"/>
      <c r="H17" s="44"/>
      <c r="I17" s="917"/>
      <c r="J17" s="44"/>
      <c r="K17" s="47"/>
      <c r="L17" s="1215" t="s">
        <v>1274</v>
      </c>
      <c r="M17" s="1216"/>
      <c r="N17" s="1216"/>
      <c r="O17" s="1216"/>
      <c r="P17" s="1216"/>
      <c r="Q17" s="1216"/>
      <c r="R17" s="1217"/>
      <c r="S17" s="958" t="s">
        <v>1275</v>
      </c>
      <c r="T17" s="958"/>
      <c r="U17" s="959"/>
      <c r="V17" s="959"/>
      <c r="W17" s="956"/>
      <c r="X17" s="960"/>
      <c r="Y17" s="960"/>
      <c r="Z17" s="960"/>
      <c r="AA17" s="960"/>
      <c r="AB17" s="960"/>
      <c r="AC17" s="960"/>
      <c r="AD17" s="960"/>
      <c r="AE17" s="960"/>
      <c r="AF17" s="960"/>
      <c r="AG17" s="960"/>
      <c r="AH17" s="960"/>
      <c r="AI17" s="957"/>
      <c r="AJ17" s="961" t="s">
        <v>0</v>
      </c>
      <c r="AK17" s="962" t="s">
        <v>1281</v>
      </c>
      <c r="AL17" s="963"/>
      <c r="AM17" s="964"/>
      <c r="AN17" s="923"/>
      <c r="AO17" s="49"/>
    </row>
    <row r="18" spans="2:41" ht="15.95" customHeight="1">
      <c r="B18" s="1018"/>
      <c r="C18" s="44"/>
      <c r="D18" s="44"/>
      <c r="E18" s="44"/>
      <c r="F18" s="47"/>
      <c r="G18" s="44"/>
      <c r="H18" s="44"/>
      <c r="I18" s="917"/>
      <c r="J18" s="44"/>
      <c r="K18" s="47"/>
      <c r="L18" s="1218"/>
      <c r="M18" s="1219"/>
      <c r="N18" s="1219"/>
      <c r="O18" s="1219"/>
      <c r="P18" s="1219"/>
      <c r="Q18" s="1219"/>
      <c r="R18" s="1220"/>
      <c r="S18" s="37" t="s">
        <v>1276</v>
      </c>
      <c r="U18" s="44"/>
      <c r="V18" s="44"/>
      <c r="W18" s="40"/>
      <c r="X18" s="365"/>
      <c r="Y18" s="365"/>
      <c r="Z18" s="365"/>
      <c r="AA18" s="365"/>
      <c r="AB18" s="365"/>
      <c r="AC18" s="365"/>
      <c r="AD18" s="365"/>
      <c r="AE18" s="365"/>
      <c r="AF18" s="365"/>
      <c r="AG18" s="365"/>
      <c r="AH18" s="365"/>
      <c r="AI18" s="38"/>
      <c r="AJ18" s="29" t="s">
        <v>0</v>
      </c>
      <c r="AK18" s="116" t="s">
        <v>1282</v>
      </c>
      <c r="AL18" s="965"/>
      <c r="AM18" s="965"/>
      <c r="AN18" s="923"/>
      <c r="AO18" s="49"/>
    </row>
    <row r="19" spans="2:41" ht="15.95" customHeight="1">
      <c r="B19" s="1018"/>
      <c r="C19" s="44"/>
      <c r="D19" s="44"/>
      <c r="E19" s="44"/>
      <c r="F19" s="47"/>
      <c r="G19" s="44"/>
      <c r="H19" s="44"/>
      <c r="I19" s="917"/>
      <c r="J19" s="44"/>
      <c r="K19" s="47"/>
      <c r="L19" s="1218"/>
      <c r="M19" s="1219"/>
      <c r="N19" s="1219"/>
      <c r="O19" s="1219"/>
      <c r="P19" s="1219"/>
      <c r="Q19" s="1219"/>
      <c r="R19" s="1220"/>
      <c r="S19" s="29" t="s">
        <v>0</v>
      </c>
      <c r="T19" s="1221" t="s">
        <v>1277</v>
      </c>
      <c r="U19" s="1221"/>
      <c r="V19" s="1221"/>
      <c r="W19" s="1221"/>
      <c r="X19" s="1221"/>
      <c r="Y19" s="1221"/>
      <c r="Z19" s="1221"/>
      <c r="AA19" s="1221"/>
      <c r="AB19" s="1221"/>
      <c r="AC19" s="1221"/>
      <c r="AD19" s="1221"/>
      <c r="AE19" s="1221"/>
      <c r="AF19" s="1221"/>
      <c r="AG19" s="1221"/>
      <c r="AH19" s="1221"/>
      <c r="AI19" s="1222"/>
      <c r="AJ19" s="29" t="s">
        <v>0</v>
      </c>
      <c r="AK19" s="116" t="s">
        <v>1283</v>
      </c>
      <c r="AL19" s="965"/>
      <c r="AM19" s="965"/>
      <c r="AN19" s="923"/>
      <c r="AO19" s="49"/>
    </row>
    <row r="20" spans="2:41" ht="15.95" customHeight="1">
      <c r="B20" s="1018"/>
      <c r="C20" s="44"/>
      <c r="D20" s="44"/>
      <c r="E20" s="44"/>
      <c r="F20" s="47"/>
      <c r="G20" s="44"/>
      <c r="H20" s="44"/>
      <c r="I20" s="917"/>
      <c r="J20" s="44"/>
      <c r="K20" s="47"/>
      <c r="L20" s="1218"/>
      <c r="M20" s="1219"/>
      <c r="N20" s="1219"/>
      <c r="O20" s="1219"/>
      <c r="P20" s="1219"/>
      <c r="Q20" s="1219"/>
      <c r="R20" s="1220"/>
      <c r="S20" s="37"/>
      <c r="T20" s="1221"/>
      <c r="U20" s="1221"/>
      <c r="V20" s="1221"/>
      <c r="W20" s="1221"/>
      <c r="X20" s="1221"/>
      <c r="Y20" s="1221"/>
      <c r="Z20" s="1221"/>
      <c r="AA20" s="1221"/>
      <c r="AB20" s="1221"/>
      <c r="AC20" s="1221"/>
      <c r="AD20" s="1221"/>
      <c r="AE20" s="1221"/>
      <c r="AF20" s="1221"/>
      <c r="AG20" s="1221"/>
      <c r="AH20" s="1221"/>
      <c r="AI20" s="1222"/>
      <c r="AJ20" s="29" t="s">
        <v>0</v>
      </c>
      <c r="AK20" s="966"/>
      <c r="AL20" s="966"/>
      <c r="AM20" s="966"/>
      <c r="AN20" s="923"/>
      <c r="AO20" s="49"/>
    </row>
    <row r="21" spans="2:41" ht="15.95" customHeight="1">
      <c r="B21" s="1018"/>
      <c r="C21" s="44"/>
      <c r="D21" s="44"/>
      <c r="E21" s="44"/>
      <c r="F21" s="47"/>
      <c r="G21" s="44"/>
      <c r="H21" s="44"/>
      <c r="I21" s="917"/>
      <c r="J21" s="44"/>
      <c r="K21" s="47"/>
      <c r="L21" s="1218"/>
      <c r="M21" s="1219"/>
      <c r="N21" s="1219"/>
      <c r="O21" s="1219"/>
      <c r="P21" s="1219"/>
      <c r="Q21" s="1219"/>
      <c r="R21" s="1220"/>
      <c r="S21" s="29" t="s">
        <v>0</v>
      </c>
      <c r="T21" s="265" t="s">
        <v>1278</v>
      </c>
      <c r="U21" s="44"/>
      <c r="V21" s="44"/>
      <c r="W21" s="40"/>
      <c r="X21" s="365"/>
      <c r="Y21" s="365"/>
      <c r="Z21" s="365"/>
      <c r="AA21" s="365"/>
      <c r="AB21" s="365"/>
      <c r="AC21" s="365"/>
      <c r="AD21" s="365"/>
      <c r="AE21" s="365"/>
      <c r="AF21" s="365"/>
      <c r="AG21" s="365"/>
      <c r="AH21" s="365"/>
      <c r="AI21" s="38"/>
      <c r="AJ21" s="29"/>
      <c r="AK21" s="67"/>
      <c r="AL21" s="965"/>
      <c r="AM21" s="965"/>
      <c r="AN21" s="923"/>
      <c r="AO21" s="49"/>
    </row>
    <row r="22" spans="2:41" ht="15.95" customHeight="1">
      <c r="B22" s="1018"/>
      <c r="C22" s="44"/>
      <c r="D22" s="44"/>
      <c r="E22" s="44"/>
      <c r="F22" s="47"/>
      <c r="G22" s="44"/>
      <c r="H22" s="44"/>
      <c r="I22" s="917"/>
      <c r="J22" s="44"/>
      <c r="K22" s="47"/>
      <c r="L22" s="1218"/>
      <c r="M22" s="1219"/>
      <c r="N22" s="1219"/>
      <c r="O22" s="1219"/>
      <c r="P22" s="1219"/>
      <c r="Q22" s="1219"/>
      <c r="R22" s="1220"/>
      <c r="S22" s="29" t="s">
        <v>0</v>
      </c>
      <c r="T22" s="265" t="s">
        <v>1279</v>
      </c>
      <c r="U22" s="44"/>
      <c r="V22" s="44"/>
      <c r="W22" s="40"/>
      <c r="X22" s="365"/>
      <c r="Y22" s="365"/>
      <c r="Z22" s="365"/>
      <c r="AA22" s="365"/>
      <c r="AB22" s="365"/>
      <c r="AC22" s="365"/>
      <c r="AD22" s="365"/>
      <c r="AE22" s="365"/>
      <c r="AF22" s="365"/>
      <c r="AG22" s="365"/>
      <c r="AH22" s="365"/>
      <c r="AI22" s="38"/>
      <c r="AJ22" s="29"/>
      <c r="AK22" s="67"/>
      <c r="AL22" s="965"/>
      <c r="AM22" s="965"/>
      <c r="AN22" s="923"/>
      <c r="AO22" s="49"/>
    </row>
    <row r="23" spans="2:41" ht="15.95" customHeight="1">
      <c r="B23" s="1018"/>
      <c r="C23" s="44"/>
      <c r="D23" s="44"/>
      <c r="E23" s="44"/>
      <c r="F23" s="47"/>
      <c r="G23" s="44"/>
      <c r="H23" s="44"/>
      <c r="I23" s="917"/>
      <c r="J23" s="44"/>
      <c r="K23" s="47"/>
      <c r="L23" s="1218"/>
      <c r="M23" s="1219"/>
      <c r="N23" s="1219"/>
      <c r="O23" s="1219"/>
      <c r="P23" s="1219"/>
      <c r="Q23" s="1219"/>
      <c r="R23" s="1220"/>
      <c r="S23" s="29" t="s">
        <v>0</v>
      </c>
      <c r="T23" s="265" t="s">
        <v>1280</v>
      </c>
      <c r="U23" s="44"/>
      <c r="V23" s="44"/>
      <c r="W23" s="40"/>
      <c r="X23" s="365"/>
      <c r="Y23" s="365"/>
      <c r="Z23" s="365"/>
      <c r="AA23" s="365"/>
      <c r="AB23" s="365"/>
      <c r="AC23" s="365"/>
      <c r="AD23" s="365"/>
      <c r="AE23" s="365"/>
      <c r="AF23" s="365"/>
      <c r="AG23" s="365"/>
      <c r="AH23" s="365"/>
      <c r="AI23" s="38"/>
      <c r="AJ23" s="29"/>
      <c r="AK23" s="67"/>
      <c r="AL23" s="965"/>
      <c r="AM23" s="965"/>
      <c r="AN23" s="923"/>
      <c r="AO23" s="49"/>
    </row>
    <row r="24" spans="2:41" ht="15.95" customHeight="1">
      <c r="B24" s="1018"/>
      <c r="C24" s="44"/>
      <c r="D24" s="44"/>
      <c r="E24" s="44"/>
      <c r="F24" s="47"/>
      <c r="G24" s="44"/>
      <c r="H24" s="44"/>
      <c r="I24" s="66"/>
      <c r="J24" s="44"/>
      <c r="K24" s="47"/>
      <c r="L24" s="1213" t="s">
        <v>261</v>
      </c>
      <c r="M24" s="1213"/>
      <c r="N24" s="1214"/>
      <c r="O24" s="1043" t="s">
        <v>262</v>
      </c>
      <c r="P24" s="1044"/>
      <c r="Q24" s="1044"/>
      <c r="R24" s="1045"/>
      <c r="S24" s="62" t="s">
        <v>0</v>
      </c>
      <c r="T24" s="64" t="s">
        <v>263</v>
      </c>
      <c r="U24" s="64"/>
      <c r="V24" s="261" t="s">
        <v>0</v>
      </c>
      <c r="W24" s="64" t="s">
        <v>264</v>
      </c>
      <c r="X24" s="108"/>
      <c r="Y24" s="64"/>
      <c r="Z24" s="64"/>
      <c r="AA24" s="108"/>
      <c r="AB24" s="108"/>
      <c r="AC24" s="261" t="s">
        <v>0</v>
      </c>
      <c r="AD24" s="64" t="s">
        <v>265</v>
      </c>
      <c r="AE24" s="64"/>
      <c r="AF24" s="64"/>
      <c r="AG24" s="64"/>
      <c r="AH24" s="64"/>
      <c r="AI24" s="80"/>
      <c r="AJ24" s="261" t="s">
        <v>0</v>
      </c>
      <c r="AK24" s="144" t="s">
        <v>242</v>
      </c>
      <c r="AL24" s="144"/>
      <c r="AM24" s="145"/>
      <c r="AN24" s="48"/>
      <c r="AO24" s="49"/>
    </row>
    <row r="25" spans="2:41" ht="15.95" customHeight="1">
      <c r="B25" s="1018"/>
      <c r="C25" s="44"/>
      <c r="D25" s="44"/>
      <c r="E25" s="44"/>
      <c r="F25" s="47"/>
      <c r="G25" s="44"/>
      <c r="H25" s="44"/>
      <c r="I25" s="66"/>
      <c r="J25" s="44"/>
      <c r="K25" s="47"/>
      <c r="L25" s="37" t="s">
        <v>266</v>
      </c>
      <c r="M25" s="37"/>
      <c r="N25" s="262"/>
      <c r="O25" s="257"/>
      <c r="P25" s="243"/>
      <c r="Q25" s="243"/>
      <c r="R25" s="243"/>
      <c r="S25" s="39"/>
      <c r="T25" s="37"/>
      <c r="U25" s="37"/>
      <c r="V25" s="29" t="s">
        <v>0</v>
      </c>
      <c r="W25" s="37" t="s">
        <v>267</v>
      </c>
      <c r="Y25" s="37"/>
      <c r="Z25" s="37"/>
      <c r="AC25" s="37"/>
      <c r="AD25" s="37"/>
      <c r="AE25" s="37"/>
      <c r="AF25" s="37"/>
      <c r="AG25" s="37"/>
      <c r="AH25" s="37"/>
      <c r="AI25" s="38"/>
      <c r="AJ25" s="29" t="s">
        <v>0</v>
      </c>
      <c r="AK25" s="44" t="s">
        <v>268</v>
      </c>
      <c r="AL25" s="44"/>
      <c r="AM25" s="44"/>
      <c r="AN25" s="48"/>
      <c r="AO25" s="49"/>
    </row>
    <row r="26" spans="2:41" ht="15.95" customHeight="1">
      <c r="B26" s="1018"/>
      <c r="C26" s="44"/>
      <c r="D26" s="44"/>
      <c r="E26" s="44"/>
      <c r="F26" s="47"/>
      <c r="G26" s="44"/>
      <c r="H26" s="40"/>
      <c r="I26" s="39"/>
      <c r="J26" s="40"/>
      <c r="K26" s="38"/>
      <c r="L26" s="1027"/>
      <c r="M26" s="1027"/>
      <c r="N26" s="1028"/>
      <c r="O26" s="86"/>
      <c r="P26" s="263"/>
      <c r="Q26" s="263"/>
      <c r="R26" s="263"/>
      <c r="S26" s="90"/>
      <c r="T26" s="99" t="s">
        <v>269</v>
      </c>
      <c r="U26" s="99"/>
      <c r="V26" s="99" t="s">
        <v>43</v>
      </c>
      <c r="W26" s="1060"/>
      <c r="X26" s="1060"/>
      <c r="Y26" s="1060"/>
      <c r="Z26" s="1060"/>
      <c r="AA26" s="1060"/>
      <c r="AB26" s="1060"/>
      <c r="AC26" s="1060"/>
      <c r="AD26" s="1060"/>
      <c r="AE26" s="1060"/>
      <c r="AF26" s="1060"/>
      <c r="AG26" s="1060"/>
      <c r="AH26" s="1060"/>
      <c r="AI26" s="58" t="s">
        <v>44</v>
      </c>
      <c r="AJ26" s="29" t="s">
        <v>0</v>
      </c>
      <c r="AK26" s="1058"/>
      <c r="AL26" s="1058"/>
      <c r="AM26" s="1058"/>
      <c r="AN26" s="48"/>
      <c r="AO26" s="49"/>
    </row>
    <row r="27" spans="2:41" ht="15.95" customHeight="1">
      <c r="B27" s="1018"/>
      <c r="C27" s="44"/>
      <c r="D27" s="44"/>
      <c r="E27" s="44"/>
      <c r="F27" s="47"/>
      <c r="G27" s="44"/>
      <c r="H27" s="40"/>
      <c r="I27" s="39"/>
      <c r="J27" s="40"/>
      <c r="K27" s="38"/>
      <c r="L27" s="44"/>
      <c r="M27" s="44"/>
      <c r="N27" s="47"/>
      <c r="O27" s="86"/>
      <c r="P27" s="263"/>
      <c r="Q27" s="263"/>
      <c r="R27" s="263"/>
      <c r="S27" s="62" t="s">
        <v>0</v>
      </c>
      <c r="T27" s="37" t="s">
        <v>270</v>
      </c>
      <c r="U27" s="37"/>
      <c r="V27" s="29" t="s">
        <v>0</v>
      </c>
      <c r="W27" s="60" t="s">
        <v>271</v>
      </c>
      <c r="X27" s="264"/>
      <c r="Y27" s="264"/>
      <c r="Z27" s="264"/>
      <c r="AA27" s="264"/>
      <c r="AB27" s="29" t="s">
        <v>0</v>
      </c>
      <c r="AC27" s="265" t="s">
        <v>272</v>
      </c>
      <c r="AE27" s="37"/>
      <c r="AF27" s="37"/>
      <c r="AG27" s="37"/>
      <c r="AH27" s="37"/>
      <c r="AI27" s="38"/>
      <c r="AN27" s="48"/>
      <c r="AO27" s="49"/>
    </row>
    <row r="28" spans="2:41" ht="15.95" customHeight="1">
      <c r="B28" s="1018"/>
      <c r="C28" s="44"/>
      <c r="D28" s="44"/>
      <c r="E28" s="44"/>
      <c r="F28" s="47"/>
      <c r="G28" s="44"/>
      <c r="H28" s="44"/>
      <c r="I28" s="66"/>
      <c r="J28" s="44"/>
      <c r="K28" s="47"/>
      <c r="L28" s="56"/>
      <c r="M28" s="56"/>
      <c r="N28" s="61"/>
      <c r="O28" s="258"/>
      <c r="P28" s="259"/>
      <c r="Q28" s="259"/>
      <c r="R28" s="260"/>
      <c r="S28" s="266"/>
      <c r="T28" s="267" t="s">
        <v>269</v>
      </c>
      <c r="U28" s="267"/>
      <c r="V28" s="267" t="s">
        <v>43</v>
      </c>
      <c r="W28" s="1060" t="s">
        <v>255</v>
      </c>
      <c r="X28" s="1060"/>
      <c r="Y28" s="1060"/>
      <c r="Z28" s="1060"/>
      <c r="AA28" s="1060"/>
      <c r="AB28" s="1060"/>
      <c r="AC28" s="1060"/>
      <c r="AD28" s="1060"/>
      <c r="AE28" s="1060"/>
      <c r="AF28" s="1060"/>
      <c r="AG28" s="1060"/>
      <c r="AH28" s="1060"/>
      <c r="AI28" s="58" t="s">
        <v>44</v>
      </c>
      <c r="AJ28" s="57"/>
      <c r="AK28" s="56"/>
      <c r="AL28" s="56"/>
      <c r="AM28" s="56"/>
      <c r="AN28" s="48"/>
      <c r="AO28" s="49"/>
    </row>
    <row r="29" spans="2:41" ht="15.95" customHeight="1">
      <c r="B29" s="1018"/>
      <c r="C29" s="268"/>
      <c r="D29" s="165"/>
      <c r="E29" s="165"/>
      <c r="F29" s="269"/>
      <c r="G29" s="66"/>
      <c r="H29" s="40"/>
      <c r="I29" s="39"/>
      <c r="J29" s="40"/>
      <c r="K29" s="38"/>
      <c r="L29" s="1079" t="s">
        <v>69</v>
      </c>
      <c r="M29" s="1079"/>
      <c r="N29" s="1080"/>
      <c r="O29" s="1043" t="s">
        <v>273</v>
      </c>
      <c r="P29" s="1044"/>
      <c r="Q29" s="1044"/>
      <c r="R29" s="1045"/>
      <c r="S29" s="270" t="s">
        <v>8</v>
      </c>
      <c r="T29" s="64" t="s">
        <v>274</v>
      </c>
      <c r="U29" s="64"/>
      <c r="V29" s="64"/>
      <c r="W29" s="64"/>
      <c r="X29" s="64"/>
      <c r="Y29" s="126"/>
      <c r="Z29" s="271"/>
      <c r="AA29" s="126" t="s">
        <v>43</v>
      </c>
      <c r="AB29" s="261" t="s">
        <v>0</v>
      </c>
      <c r="AC29" s="126" t="s">
        <v>275</v>
      </c>
      <c r="AD29" s="126"/>
      <c r="AE29" s="261" t="s">
        <v>0</v>
      </c>
      <c r="AF29" s="64" t="s">
        <v>276</v>
      </c>
      <c r="AG29" s="80"/>
      <c r="AH29" s="271"/>
      <c r="AI29" s="80"/>
      <c r="AJ29" s="32" t="s">
        <v>0</v>
      </c>
      <c r="AK29" s="44" t="s">
        <v>247</v>
      </c>
      <c r="AL29" s="44"/>
      <c r="AM29" s="44"/>
      <c r="AN29" s="48"/>
      <c r="AO29" s="49"/>
    </row>
    <row r="30" spans="2:41" ht="15.95" customHeight="1">
      <c r="B30" s="1018"/>
      <c r="C30" s="268"/>
      <c r="D30" s="165"/>
      <c r="E30" s="165"/>
      <c r="F30" s="269"/>
      <c r="G30" s="44"/>
      <c r="H30" s="40"/>
      <c r="I30" s="39"/>
      <c r="J30" s="40"/>
      <c r="K30" s="38"/>
      <c r="L30" s="34"/>
      <c r="M30" s="35"/>
      <c r="N30" s="36"/>
      <c r="O30" s="257"/>
      <c r="P30" s="243"/>
      <c r="Q30" s="243"/>
      <c r="R30" s="244"/>
      <c r="S30" s="39"/>
      <c r="T30" s="272" t="s">
        <v>0</v>
      </c>
      <c r="U30" s="37" t="s">
        <v>277</v>
      </c>
      <c r="V30" s="37"/>
      <c r="W30" s="37"/>
      <c r="X30" s="37"/>
      <c r="Y30" s="272" t="s">
        <v>0</v>
      </c>
      <c r="Z30" s="37" t="s">
        <v>278</v>
      </c>
      <c r="AA30" s="273"/>
      <c r="AB30" s="273"/>
      <c r="AC30" s="273"/>
      <c r="AD30" s="272" t="s">
        <v>0</v>
      </c>
      <c r="AE30" s="37" t="s">
        <v>10</v>
      </c>
      <c r="AF30" s="273"/>
      <c r="AG30" s="273"/>
      <c r="AH30" s="273"/>
      <c r="AI30" s="38"/>
      <c r="AJ30" s="32" t="s">
        <v>0</v>
      </c>
      <c r="AK30" s="1058"/>
      <c r="AL30" s="1058"/>
      <c r="AM30" s="1058"/>
      <c r="AN30" s="48"/>
      <c r="AO30" s="49"/>
    </row>
    <row r="31" spans="2:41" ht="15.95" customHeight="1">
      <c r="B31" s="1018"/>
      <c r="C31" s="268"/>
      <c r="D31" s="165"/>
      <c r="E31" s="165"/>
      <c r="F31" s="269"/>
      <c r="G31" s="44"/>
      <c r="H31" s="40"/>
      <c r="I31" s="39"/>
      <c r="J31" s="40"/>
      <c r="K31" s="38"/>
      <c r="L31" s="35"/>
      <c r="M31" s="35"/>
      <c r="N31" s="36"/>
      <c r="O31" s="257"/>
      <c r="P31" s="243"/>
      <c r="Q31" s="243"/>
      <c r="R31" s="244"/>
      <c r="S31" s="39"/>
      <c r="T31" s="267" t="s">
        <v>269</v>
      </c>
      <c r="U31" s="267"/>
      <c r="V31" s="267" t="s">
        <v>43</v>
      </c>
      <c r="W31" s="1060" t="s">
        <v>255</v>
      </c>
      <c r="X31" s="1060"/>
      <c r="Y31" s="1060"/>
      <c r="Z31" s="1060"/>
      <c r="AA31" s="1060"/>
      <c r="AB31" s="1060"/>
      <c r="AC31" s="1060"/>
      <c r="AD31" s="1060"/>
      <c r="AE31" s="1060"/>
      <c r="AF31" s="1060"/>
      <c r="AG31" s="1060"/>
      <c r="AH31" s="1060"/>
      <c r="AI31" s="58" t="s">
        <v>44</v>
      </c>
      <c r="AJ31" s="39"/>
      <c r="AK31" s="44"/>
      <c r="AL31" s="44"/>
      <c r="AM31" s="47"/>
      <c r="AN31" s="48"/>
      <c r="AO31" s="49"/>
    </row>
    <row r="32" spans="2:41" ht="15.95" customHeight="1">
      <c r="B32" s="1018"/>
      <c r="C32" s="274"/>
      <c r="D32" s="274"/>
      <c r="E32" s="274"/>
      <c r="F32" s="275"/>
      <c r="G32" s="44"/>
      <c r="H32" s="40"/>
      <c r="I32" s="39"/>
      <c r="J32" s="40"/>
      <c r="K32" s="38"/>
      <c r="L32" s="1227" t="s">
        <v>279</v>
      </c>
      <c r="M32" s="1228"/>
      <c r="N32" s="1229"/>
      <c r="O32" s="1230" t="s">
        <v>279</v>
      </c>
      <c r="P32" s="1231"/>
      <c r="Q32" s="1231"/>
      <c r="R32" s="1232"/>
      <c r="S32" s="62" t="s">
        <v>0</v>
      </c>
      <c r="T32" s="276" t="s">
        <v>280</v>
      </c>
      <c r="U32" s="276"/>
      <c r="V32" s="276"/>
      <c r="W32" s="276"/>
      <c r="X32" s="276"/>
      <c r="Y32" s="276"/>
      <c r="Z32" s="276"/>
      <c r="AA32" s="276"/>
      <c r="AB32" s="277"/>
      <c r="AC32" s="278"/>
      <c r="AD32" s="278"/>
      <c r="AE32" s="278"/>
      <c r="AF32" s="278"/>
      <c r="AG32" s="278"/>
      <c r="AH32" s="276"/>
      <c r="AI32" s="279"/>
      <c r="AJ32" s="90"/>
      <c r="AK32" s="280"/>
      <c r="AL32" s="280"/>
      <c r="AM32" s="281"/>
      <c r="AN32" s="48"/>
      <c r="AO32" s="49"/>
    </row>
    <row r="33" spans="2:54" ht="15.95" customHeight="1">
      <c r="B33" s="1018"/>
      <c r="C33" s="44"/>
      <c r="D33" s="44"/>
      <c r="E33" s="44"/>
      <c r="F33" s="47"/>
      <c r="G33" s="44"/>
      <c r="H33" s="44"/>
      <c r="I33" s="66"/>
      <c r="J33" s="44"/>
      <c r="K33" s="47"/>
      <c r="L33" s="1027" t="s">
        <v>281</v>
      </c>
      <c r="M33" s="1027"/>
      <c r="N33" s="1028"/>
      <c r="O33" s="1040" t="s">
        <v>282</v>
      </c>
      <c r="P33" s="1041"/>
      <c r="Q33" s="1041"/>
      <c r="R33" s="1042"/>
      <c r="S33" s="62" t="s">
        <v>0</v>
      </c>
      <c r="T33" s="144" t="s">
        <v>283</v>
      </c>
      <c r="U33" s="144"/>
      <c r="V33" s="282"/>
      <c r="W33" s="282" t="s">
        <v>284</v>
      </c>
      <c r="X33" s="261" t="s">
        <v>0</v>
      </c>
      <c r="Y33" s="64" t="s">
        <v>285</v>
      </c>
      <c r="Z33" s="64"/>
      <c r="AA33" s="64"/>
      <c r="AB33" s="64"/>
      <c r="AC33" s="29" t="s">
        <v>0</v>
      </c>
      <c r="AD33" s="37" t="s">
        <v>286</v>
      </c>
      <c r="AE33" s="283"/>
      <c r="AF33" s="283"/>
      <c r="AG33" s="283"/>
      <c r="AH33" s="64"/>
      <c r="AI33" s="80"/>
      <c r="AJ33" s="32" t="s">
        <v>0</v>
      </c>
      <c r="AK33" s="44" t="s">
        <v>247</v>
      </c>
      <c r="AL33" s="44"/>
      <c r="AM33" s="44"/>
      <c r="AN33" s="48"/>
      <c r="AO33" s="49"/>
    </row>
    <row r="34" spans="2:54" ht="15.95" customHeight="1">
      <c r="B34" s="1018"/>
      <c r="C34" s="44"/>
      <c r="D34" s="44"/>
      <c r="E34" s="44"/>
      <c r="F34" s="47"/>
      <c r="G34" s="44"/>
      <c r="H34" s="44"/>
      <c r="I34" s="66"/>
      <c r="J34" s="44"/>
      <c r="K34" s="47"/>
      <c r="L34" s="1027" t="s">
        <v>287</v>
      </c>
      <c r="M34" s="1027"/>
      <c r="N34" s="1028"/>
      <c r="O34" s="1233" t="s">
        <v>288</v>
      </c>
      <c r="P34" s="1234"/>
      <c r="Q34" s="1234"/>
      <c r="R34" s="1235"/>
      <c r="S34" s="284"/>
      <c r="T34" s="285"/>
      <c r="U34" s="285"/>
      <c r="V34" s="285"/>
      <c r="W34" s="286"/>
      <c r="X34" s="287" t="s">
        <v>0</v>
      </c>
      <c r="Y34" s="286" t="s">
        <v>10</v>
      </c>
      <c r="Z34" s="286"/>
      <c r="AA34" s="286"/>
      <c r="AB34" s="288" t="s">
        <v>43</v>
      </c>
      <c r="AC34" s="1245"/>
      <c r="AD34" s="1245"/>
      <c r="AE34" s="1245"/>
      <c r="AF34" s="1245"/>
      <c r="AG34" s="1245"/>
      <c r="AH34" s="1245"/>
      <c r="AI34" s="289" t="s">
        <v>289</v>
      </c>
      <c r="AJ34" s="32" t="s">
        <v>0</v>
      </c>
      <c r="AK34" s="116" t="s">
        <v>249</v>
      </c>
      <c r="AL34" s="44"/>
      <c r="AM34" s="44"/>
      <c r="AN34" s="48"/>
      <c r="AO34" s="49"/>
    </row>
    <row r="35" spans="2:54" ht="15.95" customHeight="1">
      <c r="B35" s="1018"/>
      <c r="C35" s="44"/>
      <c r="D35" s="44"/>
      <c r="E35" s="44"/>
      <c r="F35" s="47"/>
      <c r="G35" s="44"/>
      <c r="H35" s="44"/>
      <c r="I35" s="66"/>
      <c r="J35" s="44"/>
      <c r="K35" s="47"/>
      <c r="L35" s="44"/>
      <c r="M35" s="44"/>
      <c r="N35" s="47"/>
      <c r="O35" s="83" t="s">
        <v>290</v>
      </c>
      <c r="P35" s="84"/>
      <c r="Q35" s="84"/>
      <c r="R35" s="246"/>
      <c r="S35" s="32" t="s">
        <v>0</v>
      </c>
      <c r="T35" s="44" t="s">
        <v>291</v>
      </c>
      <c r="U35" s="44"/>
      <c r="V35" s="44"/>
      <c r="W35" s="46" t="s">
        <v>284</v>
      </c>
      <c r="X35" s="29" t="s">
        <v>0</v>
      </c>
      <c r="Y35" s="37" t="s">
        <v>292</v>
      </c>
      <c r="AB35" s="29" t="s">
        <v>0</v>
      </c>
      <c r="AC35" s="37" t="s">
        <v>293</v>
      </c>
      <c r="AD35" s="37"/>
      <c r="AF35" s="29" t="s">
        <v>0</v>
      </c>
      <c r="AG35" s="116" t="s">
        <v>10</v>
      </c>
      <c r="AI35" s="38" t="s">
        <v>294</v>
      </c>
      <c r="AJ35" s="32" t="s">
        <v>0</v>
      </c>
      <c r="AK35" s="1058"/>
      <c r="AL35" s="1058"/>
      <c r="AM35" s="1058"/>
      <c r="AN35" s="48"/>
      <c r="AO35" s="49"/>
    </row>
    <row r="36" spans="2:54" ht="15.95" customHeight="1">
      <c r="B36" s="1018"/>
      <c r="C36" s="44"/>
      <c r="D36" s="44"/>
      <c r="E36" s="44"/>
      <c r="F36" s="47"/>
      <c r="G36" s="44"/>
      <c r="H36" s="44"/>
      <c r="I36" s="66"/>
      <c r="J36" s="44"/>
      <c r="K36" s="47"/>
      <c r="L36" s="44"/>
      <c r="M36" s="44"/>
      <c r="N36" s="44"/>
      <c r="O36" s="241"/>
      <c r="P36" s="242"/>
      <c r="Q36" s="242"/>
      <c r="R36" s="290"/>
      <c r="S36" s="76" t="s">
        <v>0</v>
      </c>
      <c r="T36" s="56" t="s">
        <v>295</v>
      </c>
      <c r="U36" s="102"/>
      <c r="V36" s="102"/>
      <c r="W36" s="102"/>
      <c r="X36" s="102"/>
      <c r="Y36" s="102"/>
      <c r="Z36" s="102"/>
      <c r="AI36" s="75"/>
      <c r="AN36" s="48"/>
      <c r="AO36" s="49"/>
      <c r="BB36" s="291"/>
    </row>
    <row r="37" spans="2:54" ht="15.95" customHeight="1">
      <c r="B37" s="1018"/>
      <c r="C37" s="44"/>
      <c r="D37" s="44"/>
      <c r="E37" s="44"/>
      <c r="F37" s="47"/>
      <c r="G37" s="44"/>
      <c r="H37" s="40"/>
      <c r="I37" s="39"/>
      <c r="J37" s="40"/>
      <c r="K37" s="38"/>
      <c r="L37" s="1079" t="s">
        <v>296</v>
      </c>
      <c r="M37" s="1079"/>
      <c r="N37" s="1080"/>
      <c r="O37" s="1043" t="s">
        <v>297</v>
      </c>
      <c r="P37" s="1044"/>
      <c r="Q37" s="1044"/>
      <c r="R37" s="1205"/>
      <c r="S37" s="39" t="s">
        <v>8</v>
      </c>
      <c r="T37" s="37" t="s">
        <v>298</v>
      </c>
      <c r="U37" s="37"/>
      <c r="V37" s="37"/>
      <c r="W37" s="37"/>
      <c r="X37" s="46"/>
      <c r="Y37" s="44"/>
      <c r="Z37" s="44"/>
      <c r="AA37" s="126"/>
      <c r="AB37" s="292"/>
      <c r="AC37" s="126" t="s">
        <v>43</v>
      </c>
      <c r="AD37" s="261" t="s">
        <v>0</v>
      </c>
      <c r="AE37" s="126" t="s">
        <v>275</v>
      </c>
      <c r="AF37" s="126"/>
      <c r="AG37" s="261" t="s">
        <v>0</v>
      </c>
      <c r="AH37" s="126" t="s">
        <v>299</v>
      </c>
      <c r="AI37" s="80" t="s">
        <v>44</v>
      </c>
      <c r="AJ37" s="62" t="s">
        <v>0</v>
      </c>
      <c r="AK37" s="144" t="s">
        <v>300</v>
      </c>
      <c r="AL37" s="144"/>
      <c r="AM37" s="144"/>
      <c r="AN37" s="48"/>
      <c r="AO37" s="49"/>
    </row>
    <row r="38" spans="2:54" ht="15.95" customHeight="1">
      <c r="B38" s="1018"/>
      <c r="C38" s="44"/>
      <c r="D38" s="44"/>
      <c r="E38" s="44"/>
      <c r="F38" s="47"/>
      <c r="G38" s="44"/>
      <c r="H38" s="40"/>
      <c r="I38" s="39"/>
      <c r="J38" s="40"/>
      <c r="K38" s="38"/>
      <c r="L38" s="1206" t="s">
        <v>301</v>
      </c>
      <c r="M38" s="1207"/>
      <c r="N38" s="1208"/>
      <c r="O38" s="1209" t="s">
        <v>302</v>
      </c>
      <c r="P38" s="1210"/>
      <c r="Q38" s="1210"/>
      <c r="R38" s="1211"/>
      <c r="S38" s="90" t="s">
        <v>8</v>
      </c>
      <c r="T38" s="99" t="s">
        <v>303</v>
      </c>
      <c r="U38" s="99"/>
      <c r="V38" s="99"/>
      <c r="W38" s="99"/>
      <c r="X38" s="294"/>
      <c r="Y38" s="56"/>
      <c r="Z38" s="56"/>
      <c r="AA38" s="57"/>
      <c r="AB38" s="295"/>
      <c r="AC38" s="57" t="s">
        <v>43</v>
      </c>
      <c r="AD38" s="296" t="s">
        <v>0</v>
      </c>
      <c r="AE38" s="57" t="s">
        <v>275</v>
      </c>
      <c r="AF38" s="57"/>
      <c r="AG38" s="296" t="s">
        <v>0</v>
      </c>
      <c r="AH38" s="57" t="s">
        <v>299</v>
      </c>
      <c r="AI38" s="58" t="s">
        <v>44</v>
      </c>
      <c r="AJ38" s="76" t="s">
        <v>0</v>
      </c>
      <c r="AK38" s="1226"/>
      <c r="AL38" s="1226"/>
      <c r="AM38" s="1226"/>
      <c r="AN38" s="48"/>
      <c r="AO38" s="49"/>
    </row>
    <row r="39" spans="2:54" ht="15.95" customHeight="1">
      <c r="B39" s="1018"/>
      <c r="C39" s="44"/>
      <c r="D39" s="44"/>
      <c r="E39" s="44"/>
      <c r="F39" s="47"/>
      <c r="G39" s="44"/>
      <c r="H39" s="40"/>
      <c r="I39" s="39"/>
      <c r="J39" s="40"/>
      <c r="K39" s="38"/>
      <c r="L39" s="1061" t="s">
        <v>304</v>
      </c>
      <c r="M39" s="1062"/>
      <c r="N39" s="1062"/>
      <c r="O39" s="1202" t="s">
        <v>65</v>
      </c>
      <c r="P39" s="1203"/>
      <c r="Q39" s="1203"/>
      <c r="R39" s="1204"/>
      <c r="S39" s="297" t="s">
        <v>0</v>
      </c>
      <c r="T39" s="298" t="s">
        <v>66</v>
      </c>
      <c r="U39" s="299"/>
      <c r="V39" s="299"/>
      <c r="W39" s="299"/>
      <c r="X39" s="299"/>
      <c r="Y39" s="299"/>
      <c r="Z39" s="299"/>
      <c r="AA39" s="299"/>
      <c r="AB39" s="299"/>
      <c r="AC39" s="299"/>
      <c r="AD39" s="299"/>
      <c r="AE39" s="300"/>
      <c r="AF39" s="300"/>
      <c r="AG39" s="300"/>
      <c r="AH39" s="300"/>
      <c r="AI39" s="301"/>
      <c r="AJ39" s="39"/>
      <c r="AK39" s="44"/>
      <c r="AL39" s="44"/>
      <c r="AM39" s="44"/>
      <c r="AN39" s="923"/>
      <c r="AO39" s="49"/>
    </row>
    <row r="40" spans="2:54" ht="15.95" customHeight="1">
      <c r="B40" s="1018"/>
      <c r="C40" s="1236" t="s">
        <v>305</v>
      </c>
      <c r="D40" s="1237"/>
      <c r="E40" s="1237"/>
      <c r="F40" s="1237"/>
      <c r="G40" s="1237"/>
      <c r="H40" s="1237"/>
      <c r="I40" s="1237"/>
      <c r="J40" s="1237"/>
      <c r="K40" s="1238"/>
      <c r="L40" s="146" t="s">
        <v>306</v>
      </c>
      <c r="M40" s="108"/>
      <c r="N40" s="109"/>
      <c r="O40" s="1043" t="s">
        <v>307</v>
      </c>
      <c r="P40" s="1044"/>
      <c r="Q40" s="1044"/>
      <c r="R40" s="1045"/>
      <c r="S40" s="270" t="s">
        <v>8</v>
      </c>
      <c r="T40" s="144" t="s">
        <v>308</v>
      </c>
      <c r="U40" s="64"/>
      <c r="V40" s="144"/>
      <c r="W40" s="126"/>
      <c r="X40" s="64"/>
      <c r="Y40" s="64"/>
      <c r="Z40" s="126"/>
      <c r="AA40" s="64"/>
      <c r="AB40" s="64"/>
      <c r="AC40" s="126"/>
      <c r="AD40" s="271"/>
      <c r="AE40" s="271"/>
      <c r="AF40" s="271"/>
      <c r="AG40" s="271"/>
      <c r="AH40" s="271"/>
      <c r="AI40" s="302"/>
      <c r="AJ40" s="62" t="s">
        <v>0</v>
      </c>
      <c r="AK40" s="107" t="s">
        <v>268</v>
      </c>
      <c r="AL40" s="108"/>
      <c r="AM40" s="109"/>
      <c r="AN40" s="923"/>
      <c r="AO40" s="49"/>
    </row>
    <row r="41" spans="2:54" ht="15.95" customHeight="1">
      <c r="B41" s="1018"/>
      <c r="C41" s="1239"/>
      <c r="D41" s="1240"/>
      <c r="E41" s="1240"/>
      <c r="F41" s="1240"/>
      <c r="G41" s="1240"/>
      <c r="H41" s="1240"/>
      <c r="I41" s="1240"/>
      <c r="J41" s="1240"/>
      <c r="K41" s="1241"/>
      <c r="L41" s="48"/>
      <c r="N41" s="75"/>
      <c r="O41" s="83"/>
      <c r="P41" s="84"/>
      <c r="Q41" s="84"/>
      <c r="R41" s="246"/>
      <c r="S41" s="303"/>
      <c r="T41" s="304" t="s">
        <v>0</v>
      </c>
      <c r="U41" s="56" t="s">
        <v>309</v>
      </c>
      <c r="V41" s="99"/>
      <c r="W41" s="99"/>
      <c r="X41" s="99"/>
      <c r="Y41" s="99"/>
      <c r="Z41" s="99"/>
      <c r="AA41" s="99"/>
      <c r="AB41" s="99"/>
      <c r="AC41" s="99"/>
      <c r="AD41" s="99"/>
      <c r="AE41" s="99"/>
      <c r="AF41" s="99"/>
      <c r="AG41" s="56"/>
      <c r="AH41" s="56"/>
      <c r="AI41" s="61"/>
      <c r="AJ41" s="32" t="s">
        <v>0</v>
      </c>
      <c r="AM41" s="75"/>
      <c r="AN41" s="48"/>
      <c r="AO41" s="49"/>
    </row>
    <row r="42" spans="2:54" ht="15.95" customHeight="1">
      <c r="B42" s="1018"/>
      <c r="C42" s="1239"/>
      <c r="D42" s="1240"/>
      <c r="E42" s="1240"/>
      <c r="F42" s="1240"/>
      <c r="G42" s="1240"/>
      <c r="H42" s="1240"/>
      <c r="I42" s="1240"/>
      <c r="J42" s="1240"/>
      <c r="K42" s="1241"/>
      <c r="L42" s="48"/>
      <c r="N42" s="75"/>
      <c r="O42" s="1043" t="s">
        <v>310</v>
      </c>
      <c r="P42" s="1044"/>
      <c r="Q42" s="1044"/>
      <c r="R42" s="1045"/>
      <c r="S42" s="270" t="s">
        <v>8</v>
      </c>
      <c r="T42" s="144" t="s">
        <v>311</v>
      </c>
      <c r="U42" s="64"/>
      <c r="V42" s="144"/>
      <c r="W42" s="126"/>
      <c r="X42" s="144"/>
      <c r="Y42" s="144"/>
      <c r="Z42" s="64"/>
      <c r="AA42" s="64"/>
      <c r="AB42" s="64"/>
      <c r="AC42" s="126"/>
      <c r="AD42" s="305"/>
      <c r="AE42" s="305"/>
      <c r="AF42" s="305"/>
      <c r="AG42" s="305"/>
      <c r="AH42" s="126"/>
      <c r="AI42" s="80"/>
      <c r="AJ42" s="39"/>
      <c r="AM42" s="75"/>
      <c r="AN42" s="48"/>
      <c r="AO42" s="49"/>
    </row>
    <row r="43" spans="2:54" ht="15.95" customHeight="1">
      <c r="B43" s="1018"/>
      <c r="C43" s="1239"/>
      <c r="D43" s="1240"/>
      <c r="E43" s="1240"/>
      <c r="F43" s="1240"/>
      <c r="G43" s="1240"/>
      <c r="H43" s="1240"/>
      <c r="I43" s="1240"/>
      <c r="J43" s="1240"/>
      <c r="K43" s="1241"/>
      <c r="L43" s="48"/>
      <c r="N43" s="75"/>
      <c r="O43" s="83"/>
      <c r="P43" s="84"/>
      <c r="Q43" s="84"/>
      <c r="R43" s="246"/>
      <c r="S43" s="303"/>
      <c r="T43" s="304" t="s">
        <v>0</v>
      </c>
      <c r="U43" s="56" t="s">
        <v>312</v>
      </c>
      <c r="V43" s="99"/>
      <c r="W43" s="99"/>
      <c r="X43" s="99"/>
      <c r="Y43" s="99"/>
      <c r="Z43" s="57"/>
      <c r="AA43" s="99"/>
      <c r="AB43" s="99"/>
      <c r="AC43" s="57"/>
      <c r="AD43" s="100"/>
      <c r="AE43" s="100"/>
      <c r="AF43" s="100"/>
      <c r="AG43" s="100"/>
      <c r="AH43" s="100"/>
      <c r="AI43" s="306"/>
      <c r="AJ43" s="39"/>
      <c r="AM43" s="75"/>
      <c r="AN43" s="48"/>
      <c r="AO43" s="49"/>
    </row>
    <row r="44" spans="2:54" ht="15.95" customHeight="1">
      <c r="B44" s="1018"/>
      <c r="C44" s="1239"/>
      <c r="D44" s="1240"/>
      <c r="E44" s="1240"/>
      <c r="F44" s="1240"/>
      <c r="G44" s="1240"/>
      <c r="H44" s="1240"/>
      <c r="I44" s="1240"/>
      <c r="J44" s="1240"/>
      <c r="K44" s="1241"/>
      <c r="L44" s="48"/>
      <c r="N44" s="75"/>
      <c r="O44" s="1043" t="s">
        <v>313</v>
      </c>
      <c r="P44" s="1044"/>
      <c r="Q44" s="1044"/>
      <c r="R44" s="1045"/>
      <c r="S44" s="307" t="s">
        <v>8</v>
      </c>
      <c r="T44" s="107" t="s">
        <v>314</v>
      </c>
      <c r="U44" s="107"/>
      <c r="V44" s="144"/>
      <c r="W44" s="144"/>
      <c r="X44" s="126"/>
      <c r="Y44" s="126"/>
      <c r="Z44" s="126"/>
      <c r="AA44" s="126"/>
      <c r="AB44" s="305"/>
      <c r="AC44" s="126" t="s">
        <v>43</v>
      </c>
      <c r="AD44" s="261" t="s">
        <v>0</v>
      </c>
      <c r="AE44" s="126" t="s">
        <v>275</v>
      </c>
      <c r="AF44" s="126"/>
      <c r="AG44" s="261" t="s">
        <v>0</v>
      </c>
      <c r="AH44" s="126" t="s">
        <v>299</v>
      </c>
      <c r="AI44" s="80" t="s">
        <v>44</v>
      </c>
      <c r="AJ44" s="40"/>
      <c r="AM44" s="75"/>
      <c r="AN44" s="48"/>
      <c r="AO44" s="49"/>
    </row>
    <row r="45" spans="2:54" ht="15.95" customHeight="1">
      <c r="B45" s="1018"/>
      <c r="C45" s="1239"/>
      <c r="D45" s="1240"/>
      <c r="E45" s="1240"/>
      <c r="F45" s="1240"/>
      <c r="G45" s="1240"/>
      <c r="H45" s="1240"/>
      <c r="I45" s="1240"/>
      <c r="J45" s="1240"/>
      <c r="K45" s="1241"/>
      <c r="L45" s="48"/>
      <c r="N45" s="75"/>
      <c r="O45" s="1224" t="s">
        <v>315</v>
      </c>
      <c r="P45" s="1225"/>
      <c r="Q45" s="1225"/>
      <c r="R45" s="1205"/>
      <c r="S45" s="39" t="s">
        <v>8</v>
      </c>
      <c r="T45" s="116" t="s">
        <v>316</v>
      </c>
      <c r="V45" s="116"/>
      <c r="W45" s="116"/>
      <c r="X45" s="116"/>
      <c r="Y45" s="116"/>
      <c r="Z45" s="116"/>
      <c r="AA45" s="116"/>
      <c r="AB45" s="116"/>
      <c r="AC45" s="116"/>
      <c r="AD45" s="116"/>
      <c r="AE45" s="116"/>
      <c r="AF45" s="116"/>
      <c r="AG45" s="92"/>
      <c r="AH45" s="92"/>
      <c r="AI45" s="308"/>
      <c r="AJ45" s="39"/>
      <c r="AM45" s="75"/>
      <c r="AN45" s="48"/>
      <c r="AO45" s="49"/>
    </row>
    <row r="46" spans="2:54" ht="15.95" customHeight="1" thickBot="1">
      <c r="B46" s="1019"/>
      <c r="C46" s="1242"/>
      <c r="D46" s="1243"/>
      <c r="E46" s="1243"/>
      <c r="F46" s="1243"/>
      <c r="G46" s="1243"/>
      <c r="H46" s="1243"/>
      <c r="I46" s="1243"/>
      <c r="J46" s="1243"/>
      <c r="K46" s="1244"/>
      <c r="L46" s="158"/>
      <c r="M46" s="159"/>
      <c r="N46" s="160"/>
      <c r="O46" s="309"/>
      <c r="P46" s="310"/>
      <c r="Q46" s="310"/>
      <c r="R46" s="311"/>
      <c r="S46" s="312"/>
      <c r="T46" s="22" t="s">
        <v>75</v>
      </c>
      <c r="U46" s="313" t="s">
        <v>0</v>
      </c>
      <c r="V46" s="22" t="s">
        <v>299</v>
      </c>
      <c r="W46" s="22"/>
      <c r="X46" s="313" t="s">
        <v>0</v>
      </c>
      <c r="Y46" s="22" t="s">
        <v>275</v>
      </c>
      <c r="Z46" s="22" t="s">
        <v>43</v>
      </c>
      <c r="AA46" s="314"/>
      <c r="AB46" s="314"/>
      <c r="AC46" s="314"/>
      <c r="AD46" s="314"/>
      <c r="AE46" s="314"/>
      <c r="AF46" s="314"/>
      <c r="AG46" s="314"/>
      <c r="AH46" s="314"/>
      <c r="AI46" s="23" t="s">
        <v>317</v>
      </c>
      <c r="AJ46" s="21"/>
      <c r="AK46" s="159"/>
      <c r="AL46" s="159"/>
      <c r="AM46" s="160"/>
      <c r="AN46" s="158"/>
      <c r="AO46" s="163"/>
    </row>
    <row r="47" spans="2:54" ht="15.95" customHeight="1"/>
    <row r="48" spans="2:5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sheetData>
  <mergeCells count="59">
    <mergeCell ref="W28:AH28"/>
    <mergeCell ref="L29:N29"/>
    <mergeCell ref="O29:R29"/>
    <mergeCell ref="C40:K46"/>
    <mergeCell ref="O40:R40"/>
    <mergeCell ref="O42:R42"/>
    <mergeCell ref="O45:R45"/>
    <mergeCell ref="AC34:AH34"/>
    <mergeCell ref="O44:R44"/>
    <mergeCell ref="AK35:AM35"/>
    <mergeCell ref="AK30:AM30"/>
    <mergeCell ref="W31:AH31"/>
    <mergeCell ref="AK38:AM38"/>
    <mergeCell ref="L32:N32"/>
    <mergeCell ref="O32:R32"/>
    <mergeCell ref="O33:R33"/>
    <mergeCell ref="L34:N34"/>
    <mergeCell ref="O34:R34"/>
    <mergeCell ref="AK9:AM9"/>
    <mergeCell ref="X12:AH12"/>
    <mergeCell ref="L13:N13"/>
    <mergeCell ref="O13:R13"/>
    <mergeCell ref="O14:R14"/>
    <mergeCell ref="X16:AH16"/>
    <mergeCell ref="AK16:AM16"/>
    <mergeCell ref="L24:N24"/>
    <mergeCell ref="O24:R24"/>
    <mergeCell ref="L26:N26"/>
    <mergeCell ref="W26:AH26"/>
    <mergeCell ref="AK26:AM26"/>
    <mergeCell ref="L17:R23"/>
    <mergeCell ref="T19:AI20"/>
    <mergeCell ref="B6:B46"/>
    <mergeCell ref="L6:N6"/>
    <mergeCell ref="O6:R6"/>
    <mergeCell ref="C7:F7"/>
    <mergeCell ref="G7:H7"/>
    <mergeCell ref="L7:N7"/>
    <mergeCell ref="O7:R7"/>
    <mergeCell ref="C8:F8"/>
    <mergeCell ref="C9:F9"/>
    <mergeCell ref="L39:N39"/>
    <mergeCell ref="O39:R39"/>
    <mergeCell ref="L37:N37"/>
    <mergeCell ref="O37:R37"/>
    <mergeCell ref="L38:N38"/>
    <mergeCell ref="O38:R38"/>
    <mergeCell ref="L33:N33"/>
    <mergeCell ref="AN4:AO5"/>
    <mergeCell ref="C5:F5"/>
    <mergeCell ref="L5:N5"/>
    <mergeCell ref="O5:R5"/>
    <mergeCell ref="S5:AI5"/>
    <mergeCell ref="C4:F4"/>
    <mergeCell ref="G4:H5"/>
    <mergeCell ref="I4:K5"/>
    <mergeCell ref="L4:N4"/>
    <mergeCell ref="O4:AM4"/>
    <mergeCell ref="AJ5:AM5"/>
  </mergeCells>
  <phoneticPr fontId="4"/>
  <conditionalFormatting sqref="I7:I10 AJ13:AJ19 AJ21:AJ26">
    <cfRule type="expression" dxfId="31" priority="7" stopIfTrue="1">
      <formula>$G$15=TRUE</formula>
    </cfRule>
  </conditionalFormatting>
  <conditionalFormatting sqref="AJ6:AJ9 S11:S12 T7:T10 S6">
    <cfRule type="expression" dxfId="30" priority="6" stopIfTrue="1">
      <formula>$G$15=TRUE</formula>
    </cfRule>
  </conditionalFormatting>
  <conditionalFormatting sqref="S13:S16">
    <cfRule type="expression" dxfId="29" priority="5" stopIfTrue="1">
      <formula>$G$15=TRUE</formula>
    </cfRule>
  </conditionalFormatting>
  <conditionalFormatting sqref="AB27 V27 S27 AC24 V24:V25 S24">
    <cfRule type="expression" dxfId="28" priority="4" stopIfTrue="1">
      <formula>$G$15=TRUE</formula>
    </cfRule>
  </conditionalFormatting>
  <conditionalFormatting sqref="S19">
    <cfRule type="expression" dxfId="27" priority="3" stopIfTrue="1">
      <formula>$G$15=TRUE</formula>
    </cfRule>
  </conditionalFormatting>
  <conditionalFormatting sqref="S21:S23">
    <cfRule type="expression" dxfId="26" priority="2" stopIfTrue="1">
      <formula>$G$15=TRUE</formula>
    </cfRule>
  </conditionalFormatting>
  <conditionalFormatting sqref="AJ20">
    <cfRule type="expression" dxfId="25" priority="1" stopIfTrue="1">
      <formula>$G$15=TRUE</formula>
    </cfRule>
  </conditionalFormatting>
  <dataValidations count="3">
    <dataValidation type="list" allowBlank="1" showInputMessage="1" showErrorMessage="1" sqref="G7:H7" xr:uid="{73561783-AD6F-4228-A81D-4DE60607B6ED}">
      <formula1>"３,２,１"</formula1>
    </dataValidation>
    <dataValidation type="list" allowBlank="1" showInputMessage="1" showErrorMessage="1" sqref="I7:I10 S6 T7:T10 AJ37:AJ38 AJ6:AJ9 V24:V25 AC24 S27 V27 AB27 AB29 AE29 T30 Y30 AD30 AJ29:AJ30 S32:S33 AC33 AJ33:AJ35 S35:S36 X33:X35 AB35 AF35 AG37:AG38 AD37:AD38 S39 T41 T43 U46 X46 AD44 AG44 AJ40:AJ41 S11:S16 S19 S21:S24 AJ13:AJ26" xr:uid="{AEBA52CF-DD66-40D4-9440-ABD0EE54434B}">
      <formula1>"□,■"</formula1>
    </dataValidation>
    <dataValidation type="list" allowBlank="1" showInputMessage="1" showErrorMessage="1" sqref="AA15:AE15" xr:uid="{4FB7452F-9D6C-4E5D-BCCA-AA3AA8802151}">
      <formula1>"Ｋ２以上,Ｋ３相当以上"</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0246-7B72-4562-AEE2-A71D1DFE644E}">
  <sheetPr>
    <tabColor theme="2" tint="-0.249977111117893"/>
  </sheetPr>
  <dimension ref="B1:AO224"/>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236</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990"/>
    </row>
    <row r="5" spans="2:41" ht="15.95" customHeight="1" thickBot="1">
      <c r="B5" s="17"/>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991"/>
      <c r="AO5" s="992"/>
    </row>
    <row r="6" spans="2:41" ht="15.95" customHeight="1">
      <c r="B6" s="1017" t="s">
        <v>318</v>
      </c>
      <c r="C6" s="315" t="s">
        <v>319</v>
      </c>
      <c r="D6" s="30"/>
      <c r="E6" s="30"/>
      <c r="F6" s="28"/>
      <c r="G6" s="316" t="s">
        <v>31</v>
      </c>
      <c r="H6" s="26"/>
      <c r="I6" s="27"/>
      <c r="J6" s="26"/>
      <c r="K6" s="15"/>
      <c r="L6" s="1249" t="s">
        <v>320</v>
      </c>
      <c r="M6" s="1250"/>
      <c r="N6" s="1251"/>
      <c r="O6" s="1023" t="s">
        <v>285</v>
      </c>
      <c r="P6" s="1024"/>
      <c r="Q6" s="1024"/>
      <c r="R6" s="1025"/>
      <c r="S6" s="297" t="s">
        <v>0</v>
      </c>
      <c r="T6" s="25" t="s">
        <v>321</v>
      </c>
      <c r="U6" s="25"/>
      <c r="V6" s="25"/>
      <c r="W6" s="25"/>
      <c r="X6" s="30"/>
      <c r="Y6" s="25"/>
      <c r="Z6" s="25"/>
      <c r="AA6" s="25"/>
      <c r="AB6" s="30"/>
      <c r="AC6" s="30"/>
      <c r="AD6" s="30"/>
      <c r="AE6" s="26"/>
      <c r="AF6" s="30"/>
      <c r="AG6" s="30"/>
      <c r="AH6" s="30"/>
      <c r="AI6" s="15"/>
      <c r="AJ6" s="237" t="s">
        <v>0</v>
      </c>
      <c r="AK6" s="30" t="s">
        <v>268</v>
      </c>
      <c r="AL6" s="30"/>
      <c r="AM6" s="30"/>
      <c r="AN6" s="238"/>
      <c r="AO6" s="239"/>
    </row>
    <row r="7" spans="2:41" ht="15.95" customHeight="1">
      <c r="B7" s="1018"/>
      <c r="C7" s="1026" t="s">
        <v>322</v>
      </c>
      <c r="D7" s="1027"/>
      <c r="E7" s="1027"/>
      <c r="F7" s="1028"/>
      <c r="G7" s="1029"/>
      <c r="H7" s="1030"/>
      <c r="I7" s="32" t="s">
        <v>0</v>
      </c>
      <c r="J7" s="37" t="s">
        <v>36</v>
      </c>
      <c r="K7" s="38"/>
      <c r="L7" s="1252"/>
      <c r="M7" s="1253"/>
      <c r="N7" s="1254"/>
      <c r="O7" s="1248" t="s">
        <v>323</v>
      </c>
      <c r="P7" s="1246"/>
      <c r="Q7" s="1246"/>
      <c r="R7" s="1247"/>
      <c r="S7" s="90"/>
      <c r="T7" s="99"/>
      <c r="U7" s="99"/>
      <c r="V7" s="99"/>
      <c r="W7" s="99"/>
      <c r="X7" s="56"/>
      <c r="Y7" s="99"/>
      <c r="Z7" s="99"/>
      <c r="AA7" s="99"/>
      <c r="AB7" s="56"/>
      <c r="AC7" s="57"/>
      <c r="AD7" s="57"/>
      <c r="AE7" s="57"/>
      <c r="AF7" s="57"/>
      <c r="AG7" s="57"/>
      <c r="AH7" s="57"/>
      <c r="AI7" s="58"/>
      <c r="AJ7" s="76" t="s">
        <v>0</v>
      </c>
      <c r="AK7" s="1226"/>
      <c r="AL7" s="1226"/>
      <c r="AM7" s="1226"/>
      <c r="AN7" s="48"/>
      <c r="AO7" s="49"/>
    </row>
    <row r="8" spans="2:41" ht="15.95" customHeight="1">
      <c r="B8" s="1018"/>
      <c r="C8" s="1026" t="s">
        <v>324</v>
      </c>
      <c r="D8" s="1027"/>
      <c r="E8" s="1027"/>
      <c r="F8" s="1028"/>
      <c r="G8" s="44"/>
      <c r="H8" s="40"/>
      <c r="I8" s="32" t="s">
        <v>0</v>
      </c>
      <c r="J8" s="37" t="s">
        <v>41</v>
      </c>
      <c r="K8" s="38"/>
      <c r="L8" s="1044" t="s">
        <v>325</v>
      </c>
      <c r="M8" s="1044"/>
      <c r="N8" s="1045"/>
      <c r="O8" s="1043" t="s">
        <v>326</v>
      </c>
      <c r="P8" s="1044"/>
      <c r="Q8" s="1044"/>
      <c r="R8" s="1045"/>
      <c r="S8" s="317" t="s">
        <v>8</v>
      </c>
      <c r="T8" s="37" t="s">
        <v>327</v>
      </c>
      <c r="U8" s="37"/>
      <c r="V8" s="37"/>
      <c r="W8" s="37"/>
      <c r="X8" s="44"/>
      <c r="Y8" s="37"/>
      <c r="Z8" s="37"/>
      <c r="AA8" s="37"/>
      <c r="AB8" s="44"/>
      <c r="AC8" s="44"/>
      <c r="AD8" s="44"/>
      <c r="AE8" s="40"/>
      <c r="AF8" s="44"/>
      <c r="AG8" s="44"/>
      <c r="AH8" s="44"/>
      <c r="AI8" s="38"/>
      <c r="AJ8" s="62" t="s">
        <v>0</v>
      </c>
      <c r="AK8" s="144" t="s">
        <v>328</v>
      </c>
      <c r="AL8" s="144"/>
      <c r="AM8" s="144"/>
      <c r="AN8" s="48"/>
      <c r="AO8" s="49"/>
    </row>
    <row r="9" spans="2:41" ht="15.95" customHeight="1">
      <c r="B9" s="1018"/>
      <c r="C9" s="1031" t="s">
        <v>329</v>
      </c>
      <c r="D9" s="1032"/>
      <c r="E9" s="1032"/>
      <c r="F9" s="1033"/>
      <c r="G9" s="44"/>
      <c r="H9" s="40"/>
      <c r="I9" s="32" t="s">
        <v>0</v>
      </c>
      <c r="J9" s="37" t="s">
        <v>46</v>
      </c>
      <c r="K9" s="38"/>
      <c r="L9" s="1246" t="s">
        <v>330</v>
      </c>
      <c r="M9" s="1246"/>
      <c r="N9" s="1247"/>
      <c r="O9" s="1248" t="s">
        <v>331</v>
      </c>
      <c r="P9" s="1246"/>
      <c r="Q9" s="1246"/>
      <c r="R9" s="1247"/>
      <c r="S9" s="90" t="s">
        <v>43</v>
      </c>
      <c r="T9" s="296" t="s">
        <v>0</v>
      </c>
      <c r="U9" s="57" t="s">
        <v>299</v>
      </c>
      <c r="V9" s="99"/>
      <c r="W9" s="296" t="s">
        <v>0</v>
      </c>
      <c r="X9" s="99" t="s">
        <v>332</v>
      </c>
      <c r="Y9" s="99"/>
      <c r="Z9" s="99"/>
      <c r="AA9" s="57"/>
      <c r="AB9" s="99"/>
      <c r="AC9" s="57"/>
      <c r="AD9" s="57"/>
      <c r="AE9" s="296" t="s">
        <v>0</v>
      </c>
      <c r="AF9" s="99" t="s">
        <v>276</v>
      </c>
      <c r="AH9" s="57"/>
      <c r="AI9" s="58"/>
      <c r="AJ9" s="76" t="s">
        <v>0</v>
      </c>
      <c r="AK9" s="1226"/>
      <c r="AL9" s="1226"/>
      <c r="AM9" s="1226"/>
      <c r="AN9" s="48"/>
      <c r="AO9" s="49"/>
    </row>
    <row r="10" spans="2:41" ht="15.95" customHeight="1">
      <c r="B10" s="1018"/>
      <c r="C10" s="66"/>
      <c r="D10" s="44"/>
      <c r="E10" s="44"/>
      <c r="F10" s="47"/>
      <c r="G10" s="44"/>
      <c r="H10" s="40"/>
      <c r="I10" s="32" t="s">
        <v>0</v>
      </c>
      <c r="J10" s="37" t="s">
        <v>51</v>
      </c>
      <c r="K10" s="38"/>
      <c r="L10" s="1044" t="s">
        <v>333</v>
      </c>
      <c r="M10" s="1259"/>
      <c r="N10" s="1260"/>
      <c r="O10" s="1261" t="s">
        <v>334</v>
      </c>
      <c r="P10" s="1262"/>
      <c r="Q10" s="1262"/>
      <c r="R10" s="1263"/>
      <c r="S10" s="297" t="s">
        <v>0</v>
      </c>
      <c r="T10" s="64" t="s">
        <v>335</v>
      </c>
      <c r="U10" s="318"/>
      <c r="V10" s="318"/>
      <c r="W10" s="318"/>
      <c r="X10" s="319"/>
      <c r="Y10" s="318"/>
      <c r="Z10" s="318"/>
      <c r="AA10" s="318"/>
      <c r="AB10" s="319"/>
      <c r="AC10" s="320"/>
      <c r="AD10" s="320"/>
      <c r="AE10" s="320"/>
      <c r="AF10" s="320"/>
      <c r="AG10" s="320"/>
      <c r="AH10" s="320"/>
      <c r="AI10" s="321"/>
      <c r="AJ10" s="62" t="s">
        <v>0</v>
      </c>
      <c r="AK10" s="144" t="s">
        <v>242</v>
      </c>
      <c r="AL10" s="144"/>
      <c r="AM10" s="144"/>
      <c r="AN10" s="48"/>
      <c r="AO10" s="49"/>
    </row>
    <row r="11" spans="2:41" ht="15.95" customHeight="1">
      <c r="B11" s="1018"/>
      <c r="C11" s="66"/>
      <c r="D11" s="44"/>
      <c r="E11" s="44"/>
      <c r="F11" s="47"/>
      <c r="G11" s="44"/>
      <c r="H11" s="40"/>
      <c r="I11" s="39"/>
      <c r="J11" s="40"/>
      <c r="K11" s="38"/>
      <c r="L11" s="1246" t="s">
        <v>336</v>
      </c>
      <c r="M11" s="1264"/>
      <c r="N11" s="1265"/>
      <c r="O11" s="1248" t="s">
        <v>337</v>
      </c>
      <c r="P11" s="1264"/>
      <c r="Q11" s="1264"/>
      <c r="R11" s="1265"/>
      <c r="S11" s="322" t="s">
        <v>0</v>
      </c>
      <c r="T11" s="323" t="s">
        <v>338</v>
      </c>
      <c r="U11" s="99"/>
      <c r="V11" s="99"/>
      <c r="W11" s="99"/>
      <c r="X11" s="56"/>
      <c r="Y11" s="99"/>
      <c r="Z11" s="99"/>
      <c r="AA11" s="99"/>
      <c r="AB11" s="56"/>
      <c r="AC11" s="57"/>
      <c r="AD11" s="57"/>
      <c r="AE11" s="57"/>
      <c r="AF11" s="57"/>
      <c r="AG11" s="57"/>
      <c r="AH11" s="57"/>
      <c r="AI11" s="58"/>
      <c r="AJ11" s="76" t="s">
        <v>0</v>
      </c>
      <c r="AK11" s="1226"/>
      <c r="AL11" s="1226"/>
      <c r="AM11" s="1226"/>
      <c r="AN11" s="48"/>
      <c r="AO11" s="49"/>
    </row>
    <row r="12" spans="2:41" ht="15.95" customHeight="1">
      <c r="B12" s="1018"/>
      <c r="C12" s="66"/>
      <c r="D12" s="44"/>
      <c r="E12" s="44"/>
      <c r="F12" s="47"/>
      <c r="G12" s="44"/>
      <c r="H12" s="40"/>
      <c r="I12" s="39"/>
      <c r="J12" s="40"/>
      <c r="K12" s="38"/>
      <c r="L12" s="1044" t="s">
        <v>339</v>
      </c>
      <c r="M12" s="1044"/>
      <c r="N12" s="1045"/>
      <c r="O12" s="1043" t="s">
        <v>333</v>
      </c>
      <c r="P12" s="1044"/>
      <c r="Q12" s="1044"/>
      <c r="R12" s="1045"/>
      <c r="S12" s="297" t="s">
        <v>0</v>
      </c>
      <c r="T12" s="37" t="s">
        <v>340</v>
      </c>
      <c r="U12" s="37"/>
      <c r="V12" s="37"/>
      <c r="W12" s="37"/>
      <c r="X12" s="44"/>
      <c r="Y12" s="37"/>
      <c r="Z12" s="37"/>
      <c r="AA12" s="37"/>
      <c r="AB12" s="44"/>
      <c r="AC12" s="44"/>
      <c r="AD12" s="44"/>
      <c r="AE12" s="40"/>
      <c r="AF12" s="44"/>
      <c r="AG12" s="44"/>
      <c r="AH12" s="44"/>
      <c r="AI12" s="38"/>
      <c r="AJ12" s="62" t="s">
        <v>0</v>
      </c>
      <c r="AK12" s="144" t="s">
        <v>268</v>
      </c>
      <c r="AL12" s="144"/>
      <c r="AM12" s="144"/>
      <c r="AN12" s="48"/>
      <c r="AO12" s="49"/>
    </row>
    <row r="13" spans="2:41" ht="15.95" customHeight="1">
      <c r="B13" s="1018"/>
      <c r="C13" s="66"/>
      <c r="D13" s="44"/>
      <c r="E13" s="44"/>
      <c r="F13" s="47"/>
      <c r="G13" s="44"/>
      <c r="H13" s="40"/>
      <c r="I13" s="39"/>
      <c r="J13" s="40"/>
      <c r="K13" s="38"/>
      <c r="L13" s="1246" t="s">
        <v>341</v>
      </c>
      <c r="M13" s="1246"/>
      <c r="N13" s="1247"/>
      <c r="O13" s="1248" t="s">
        <v>342</v>
      </c>
      <c r="P13" s="1246"/>
      <c r="Q13" s="1246"/>
      <c r="R13" s="1247"/>
      <c r="S13" s="90"/>
      <c r="T13" s="324"/>
      <c r="U13" s="99"/>
      <c r="V13" s="99"/>
      <c r="W13" s="99"/>
      <c r="X13" s="56"/>
      <c r="Y13" s="99"/>
      <c r="Z13" s="99"/>
      <c r="AA13" s="99"/>
      <c r="AB13" s="56"/>
      <c r="AC13" s="57"/>
      <c r="AD13" s="57"/>
      <c r="AE13" s="57"/>
      <c r="AF13" s="57"/>
      <c r="AG13" s="57"/>
      <c r="AH13" s="57"/>
      <c r="AI13" s="58"/>
      <c r="AJ13" s="76" t="s">
        <v>0</v>
      </c>
      <c r="AK13" s="1226"/>
      <c r="AL13" s="1226"/>
      <c r="AM13" s="1226"/>
      <c r="AN13" s="48"/>
      <c r="AO13" s="49"/>
    </row>
    <row r="14" spans="2:41" ht="15.95" customHeight="1">
      <c r="B14" s="1018"/>
      <c r="C14" s="66"/>
      <c r="D14" s="44"/>
      <c r="E14" s="44"/>
      <c r="F14" s="47"/>
      <c r="G14" s="44"/>
      <c r="H14" s="40"/>
      <c r="I14" s="39"/>
      <c r="J14" s="40"/>
      <c r="K14" s="38"/>
      <c r="L14" s="1044" t="s">
        <v>343</v>
      </c>
      <c r="M14" s="1044"/>
      <c r="N14" s="1045"/>
      <c r="O14" s="1043" t="s">
        <v>344</v>
      </c>
      <c r="P14" s="1044"/>
      <c r="Q14" s="1044"/>
      <c r="R14" s="1045"/>
      <c r="S14" s="297" t="s">
        <v>0</v>
      </c>
      <c r="T14" s="37" t="s">
        <v>345</v>
      </c>
      <c r="U14" s="37"/>
      <c r="V14" s="37"/>
      <c r="W14" s="37"/>
      <c r="X14" s="44"/>
      <c r="Y14" s="37"/>
      <c r="Z14" s="37"/>
      <c r="AA14" s="37"/>
      <c r="AB14" s="44"/>
      <c r="AC14" s="44"/>
      <c r="AD14" s="44"/>
      <c r="AE14" s="40"/>
      <c r="AF14" s="44"/>
      <c r="AG14" s="44"/>
      <c r="AH14" s="44"/>
      <c r="AI14" s="38"/>
      <c r="AJ14" s="62" t="s">
        <v>0</v>
      </c>
      <c r="AK14" s="144" t="s">
        <v>268</v>
      </c>
      <c r="AL14" s="144"/>
      <c r="AM14" s="144"/>
      <c r="AN14" s="48"/>
      <c r="AO14" s="49"/>
    </row>
    <row r="15" spans="2:41" ht="15.95" customHeight="1" thickBot="1">
      <c r="B15" s="1019"/>
      <c r="C15" s="153"/>
      <c r="D15" s="154"/>
      <c r="E15" s="154"/>
      <c r="F15" s="325"/>
      <c r="G15" s="154"/>
      <c r="H15" s="22"/>
      <c r="I15" s="21"/>
      <c r="J15" s="22"/>
      <c r="K15" s="23"/>
      <c r="L15" s="1255" t="s">
        <v>346</v>
      </c>
      <c r="M15" s="1255"/>
      <c r="N15" s="1256"/>
      <c r="O15" s="1257" t="s">
        <v>347</v>
      </c>
      <c r="P15" s="1255"/>
      <c r="Q15" s="1255"/>
      <c r="R15" s="1256"/>
      <c r="S15" s="21"/>
      <c r="T15" s="326"/>
      <c r="U15" s="326"/>
      <c r="V15" s="326"/>
      <c r="W15" s="326"/>
      <c r="X15" s="154"/>
      <c r="Y15" s="326"/>
      <c r="Z15" s="326"/>
      <c r="AA15" s="326"/>
      <c r="AB15" s="154"/>
      <c r="AC15" s="22"/>
      <c r="AD15" s="22"/>
      <c r="AE15" s="22"/>
      <c r="AF15" s="22"/>
      <c r="AG15" s="22"/>
      <c r="AH15" s="22"/>
      <c r="AI15" s="23"/>
      <c r="AJ15" s="327" t="s">
        <v>0</v>
      </c>
      <c r="AK15" s="1258"/>
      <c r="AL15" s="1258"/>
      <c r="AM15" s="1258"/>
      <c r="AN15" s="158"/>
      <c r="AO15" s="163"/>
    </row>
    <row r="16" spans="2:41" ht="15.95" customHeight="1"/>
    <row r="17" ht="15.95" customHeight="1"/>
    <row r="18" ht="15.95" customHeight="1"/>
    <row r="19" ht="15.95" customHeight="1"/>
    <row r="20" ht="15.95" customHeight="1"/>
    <row r="21" ht="15.95" customHeight="1"/>
    <row r="22" ht="15.95" customHeight="1"/>
    <row r="23" ht="15.95" customHeight="1"/>
    <row r="24" ht="15.95" customHeight="1"/>
    <row r="25" ht="15.95" customHeight="1"/>
    <row r="26" ht="15.95" customHeight="1"/>
    <row r="27" ht="15.95" customHeight="1"/>
    <row r="28" ht="15.95" customHeight="1"/>
    <row r="29" ht="15.95" customHeight="1"/>
    <row r="30" ht="15.95" customHeight="1"/>
    <row r="31" ht="15.95" customHeight="1"/>
    <row r="32"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sheetData>
  <mergeCells count="40">
    <mergeCell ref="AK15:AM15"/>
    <mergeCell ref="L10:N10"/>
    <mergeCell ref="O10:R10"/>
    <mergeCell ref="L11:N11"/>
    <mergeCell ref="O11:R11"/>
    <mergeCell ref="AK11:AM11"/>
    <mergeCell ref="L12:N12"/>
    <mergeCell ref="O12:R12"/>
    <mergeCell ref="L13:N13"/>
    <mergeCell ref="O13:R13"/>
    <mergeCell ref="AK13:AM13"/>
    <mergeCell ref="L14:N14"/>
    <mergeCell ref="O14:R14"/>
    <mergeCell ref="C9:F9"/>
    <mergeCell ref="L9:N9"/>
    <mergeCell ref="O9:R9"/>
    <mergeCell ref="AK9:AM9"/>
    <mergeCell ref="B6:B15"/>
    <mergeCell ref="L6:N7"/>
    <mergeCell ref="O6:R6"/>
    <mergeCell ref="C7:F7"/>
    <mergeCell ref="G7:H7"/>
    <mergeCell ref="O7:R7"/>
    <mergeCell ref="AK7:AM7"/>
    <mergeCell ref="C8:F8"/>
    <mergeCell ref="L8:N8"/>
    <mergeCell ref="O8:R8"/>
    <mergeCell ref="L15:N15"/>
    <mergeCell ref="O15:R15"/>
    <mergeCell ref="AN4:AO5"/>
    <mergeCell ref="C5:F5"/>
    <mergeCell ref="L5:N5"/>
    <mergeCell ref="O5:R5"/>
    <mergeCell ref="S5:AI5"/>
    <mergeCell ref="AJ5:AM5"/>
    <mergeCell ref="C4:F4"/>
    <mergeCell ref="G4:H5"/>
    <mergeCell ref="I4:K5"/>
    <mergeCell ref="L4:N4"/>
    <mergeCell ref="O4:AM4"/>
  </mergeCells>
  <phoneticPr fontId="4"/>
  <dataValidations count="2">
    <dataValidation type="list" allowBlank="1" showInputMessage="1" showErrorMessage="1" sqref="AJ6:AJ15 S14 I7:I10 S6 T9 W9 AE9 S10:S12" xr:uid="{A1D74832-9863-4999-B4D5-9ABF23B82BE8}">
      <formula1>"□,■"</formula1>
    </dataValidation>
    <dataValidation type="list" allowBlank="1" showInputMessage="1" showErrorMessage="1" sqref="G7:H7" xr:uid="{AABAFB7D-D6FC-41EE-8065-CB1D6342965C}">
      <formula1>"３,２,１"</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7CC58-65F6-4A21-843F-4B185803A1AB}">
  <sheetPr>
    <tabColor rgb="FFFFC000"/>
    <pageSetUpPr fitToPage="1"/>
  </sheetPr>
  <dimension ref="B1:AO223"/>
  <sheetViews>
    <sheetView showGridLines="0" view="pageBreakPreview" zoomScaleNormal="100" zoomScaleSheetLayoutView="100" workbookViewId="0">
      <selection activeCell="G7" sqref="G7:H7"/>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348</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330"/>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1266"/>
    </row>
    <row r="5" spans="2:41" ht="15.95" customHeight="1" thickBot="1">
      <c r="B5" s="331"/>
      <c r="C5" s="993" t="s">
        <v>25</v>
      </c>
      <c r="D5" s="994"/>
      <c r="E5" s="994"/>
      <c r="F5" s="995"/>
      <c r="G5" s="1007"/>
      <c r="H5" s="1008"/>
      <c r="I5" s="1012"/>
      <c r="J5" s="1013"/>
      <c r="K5" s="1014"/>
      <c r="L5" s="993" t="s">
        <v>26</v>
      </c>
      <c r="M5" s="994"/>
      <c r="N5" s="995"/>
      <c r="O5" s="996" t="s">
        <v>26</v>
      </c>
      <c r="P5" s="997"/>
      <c r="Q5" s="997"/>
      <c r="R5" s="998"/>
      <c r="S5" s="999" t="s">
        <v>27</v>
      </c>
      <c r="T5" s="1000"/>
      <c r="U5" s="1000"/>
      <c r="V5" s="1000"/>
      <c r="W5" s="1000"/>
      <c r="X5" s="1000"/>
      <c r="Y5" s="1000"/>
      <c r="Z5" s="1000"/>
      <c r="AA5" s="1000"/>
      <c r="AB5" s="1000"/>
      <c r="AC5" s="1000"/>
      <c r="AD5" s="1000"/>
      <c r="AE5" s="1000"/>
      <c r="AF5" s="1000"/>
      <c r="AG5" s="1000"/>
      <c r="AH5" s="1000"/>
      <c r="AI5" s="1001"/>
      <c r="AJ5" s="999" t="s">
        <v>28</v>
      </c>
      <c r="AK5" s="1000"/>
      <c r="AL5" s="1000"/>
      <c r="AM5" s="1000"/>
      <c r="AN5" s="1267"/>
      <c r="AO5" s="1268"/>
    </row>
    <row r="6" spans="2:41" ht="15.95" customHeight="1">
      <c r="B6" s="1017" t="s">
        <v>349</v>
      </c>
      <c r="C6" s="234" t="s">
        <v>350</v>
      </c>
      <c r="D6" s="30"/>
      <c r="E6" s="30"/>
      <c r="F6" s="28"/>
      <c r="G6" s="30" t="s">
        <v>31</v>
      </c>
      <c r="H6" s="26"/>
      <c r="I6" s="27"/>
      <c r="J6" s="26"/>
      <c r="K6" s="15"/>
      <c r="L6" s="1269" t="s">
        <v>351</v>
      </c>
      <c r="M6" s="1270"/>
      <c r="N6" s="1270"/>
      <c r="O6" s="1270"/>
      <c r="P6" s="1270"/>
      <c r="Q6" s="1270"/>
      <c r="R6" s="1271"/>
      <c r="S6" s="237" t="s">
        <v>0</v>
      </c>
      <c r="T6" s="25" t="s">
        <v>352</v>
      </c>
      <c r="U6" s="25"/>
      <c r="V6" s="25"/>
      <c r="W6" s="25"/>
      <c r="X6" s="25"/>
      <c r="Y6" s="25"/>
      <c r="Z6" s="25"/>
      <c r="AA6" s="25"/>
      <c r="AB6" s="25"/>
      <c r="AC6" s="25"/>
      <c r="AD6" s="25"/>
      <c r="AE6" s="26"/>
      <c r="AF6" s="25"/>
      <c r="AG6" s="25"/>
      <c r="AH6" s="25"/>
      <c r="AI6" s="15"/>
      <c r="AN6" s="238"/>
      <c r="AO6" s="239"/>
    </row>
    <row r="7" spans="2:41" ht="15.95" customHeight="1">
      <c r="B7" s="1018"/>
      <c r="C7" s="1027" t="s">
        <v>353</v>
      </c>
      <c r="D7" s="1027"/>
      <c r="E7" s="1027"/>
      <c r="F7" s="1028"/>
      <c r="G7" s="1029"/>
      <c r="H7" s="1030"/>
      <c r="I7" s="32" t="s">
        <v>4</v>
      </c>
      <c r="J7" s="37" t="s">
        <v>36</v>
      </c>
      <c r="K7" s="38"/>
      <c r="L7" s="1272"/>
      <c r="M7" s="1273"/>
      <c r="N7" s="1273"/>
      <c r="O7" s="1273"/>
      <c r="P7" s="1273"/>
      <c r="Q7" s="1273"/>
      <c r="R7" s="1274"/>
      <c r="S7" s="332" t="s">
        <v>0</v>
      </c>
      <c r="T7" s="37" t="s">
        <v>354</v>
      </c>
      <c r="U7" s="37"/>
      <c r="V7" s="37"/>
      <c r="W7" s="37"/>
      <c r="X7" s="37"/>
      <c r="Y7" s="37"/>
      <c r="Z7" s="37"/>
      <c r="AA7" s="37"/>
      <c r="AB7" s="37"/>
      <c r="AC7" s="37"/>
      <c r="AD7" s="37"/>
      <c r="AE7" s="40"/>
      <c r="AF7" s="37"/>
      <c r="AG7" s="37"/>
      <c r="AH7" s="37"/>
      <c r="AI7" s="38"/>
      <c r="AJ7" s="79"/>
      <c r="AK7" s="102"/>
      <c r="AL7" s="102"/>
      <c r="AM7" s="103"/>
      <c r="AN7" s="48"/>
      <c r="AO7" s="49"/>
    </row>
    <row r="8" spans="2:41" ht="15.95" customHeight="1">
      <c r="B8" s="1018"/>
      <c r="C8" s="1027" t="s">
        <v>31</v>
      </c>
      <c r="D8" s="1027"/>
      <c r="E8" s="1027"/>
      <c r="F8" s="1028"/>
      <c r="G8" s="333"/>
      <c r="H8" s="40"/>
      <c r="I8" s="32" t="s">
        <v>0</v>
      </c>
      <c r="J8" s="37" t="s">
        <v>41</v>
      </c>
      <c r="K8" s="38"/>
      <c r="L8" s="1275" t="s">
        <v>352</v>
      </c>
      <c r="M8" s="1276"/>
      <c r="N8" s="1277"/>
      <c r="O8" s="1034" t="s">
        <v>355</v>
      </c>
      <c r="P8" s="1225"/>
      <c r="Q8" s="1225"/>
      <c r="R8" s="1205"/>
      <c r="S8" s="334" t="s">
        <v>0</v>
      </c>
      <c r="T8" s="64" t="s">
        <v>356</v>
      </c>
      <c r="U8" s="64"/>
      <c r="V8" s="64"/>
      <c r="W8" s="64"/>
      <c r="X8" s="64"/>
      <c r="Y8" s="64"/>
      <c r="Z8" s="64"/>
      <c r="AA8" s="64"/>
      <c r="AB8" s="64"/>
      <c r="AC8" s="64"/>
      <c r="AD8" s="64"/>
      <c r="AE8" s="126"/>
      <c r="AF8" s="64"/>
      <c r="AG8" s="64"/>
      <c r="AH8" s="64"/>
      <c r="AI8" s="80"/>
      <c r="AJ8" s="29" t="s">
        <v>0</v>
      </c>
      <c r="AK8" s="1299" t="s">
        <v>39</v>
      </c>
      <c r="AL8" s="1299"/>
      <c r="AM8" s="1299"/>
      <c r="AN8" s="48"/>
      <c r="AO8" s="49"/>
    </row>
    <row r="9" spans="2:41" ht="15.95" customHeight="1">
      <c r="B9" s="1018"/>
      <c r="C9" s="335" t="s">
        <v>43</v>
      </c>
      <c r="D9" s="336"/>
      <c r="E9" s="1032" t="s">
        <v>357</v>
      </c>
      <c r="F9" s="1033"/>
      <c r="G9" s="333"/>
      <c r="H9" s="40"/>
      <c r="I9" s="32" t="s">
        <v>0</v>
      </c>
      <c r="J9" s="37" t="s">
        <v>46</v>
      </c>
      <c r="K9" s="38"/>
      <c r="L9" s="1275"/>
      <c r="M9" s="1276"/>
      <c r="N9" s="1277"/>
      <c r="O9" s="1224"/>
      <c r="P9" s="1225"/>
      <c r="Q9" s="1225"/>
      <c r="R9" s="1205"/>
      <c r="S9" s="337" t="s">
        <v>43</v>
      </c>
      <c r="T9" s="1064"/>
      <c r="U9" s="1064"/>
      <c r="V9" s="1064"/>
      <c r="W9" s="1064"/>
      <c r="X9" s="1064"/>
      <c r="Y9" s="40" t="s">
        <v>44</v>
      </c>
      <c r="Z9" s="37" t="s">
        <v>358</v>
      </c>
      <c r="AA9" s="37"/>
      <c r="AB9" s="37"/>
      <c r="AC9" s="37"/>
      <c r="AD9" s="37"/>
      <c r="AE9" s="40"/>
      <c r="AF9" s="37"/>
      <c r="AG9" s="37"/>
      <c r="AH9" s="37"/>
      <c r="AI9" s="38"/>
      <c r="AJ9" s="29" t="s">
        <v>0</v>
      </c>
      <c r="AK9" s="1058"/>
      <c r="AL9" s="1058"/>
      <c r="AM9" s="1058"/>
      <c r="AN9" s="48"/>
      <c r="AO9" s="49"/>
    </row>
    <row r="10" spans="2:41" ht="15.95" customHeight="1">
      <c r="B10" s="1018"/>
      <c r="C10" s="338"/>
      <c r="D10" s="339"/>
      <c r="E10" s="40"/>
      <c r="F10" s="38"/>
      <c r="G10" s="333"/>
      <c r="H10" s="40"/>
      <c r="I10" s="32" t="s">
        <v>0</v>
      </c>
      <c r="J10" s="37" t="s">
        <v>51</v>
      </c>
      <c r="K10" s="38"/>
      <c r="L10" s="1275"/>
      <c r="M10" s="1276"/>
      <c r="N10" s="1277"/>
      <c r="O10" s="1248"/>
      <c r="P10" s="1246"/>
      <c r="Q10" s="1246"/>
      <c r="R10" s="1247"/>
      <c r="S10" s="79"/>
      <c r="T10" s="296" t="s">
        <v>0</v>
      </c>
      <c r="U10" s="99" t="s">
        <v>359</v>
      </c>
      <c r="V10" s="99"/>
      <c r="W10" s="99"/>
      <c r="X10" s="99"/>
      <c r="Y10" s="99"/>
      <c r="Z10" s="99"/>
      <c r="AA10" s="99"/>
      <c r="AB10" s="99"/>
      <c r="AD10" s="99"/>
      <c r="AE10" s="57"/>
      <c r="AF10" s="99"/>
      <c r="AG10" s="99"/>
      <c r="AH10" s="99"/>
      <c r="AI10" s="340" t="s">
        <v>360</v>
      </c>
      <c r="AN10" s="48"/>
      <c r="AO10" s="49"/>
    </row>
    <row r="11" spans="2:41" ht="15.95" customHeight="1">
      <c r="B11" s="1018"/>
      <c r="C11" s="341"/>
      <c r="D11" s="60"/>
      <c r="F11" s="342"/>
      <c r="G11" s="333"/>
      <c r="H11" s="40"/>
      <c r="I11" s="343"/>
      <c r="J11" s="37"/>
      <c r="K11" s="38"/>
      <c r="L11" s="1275"/>
      <c r="M11" s="1276"/>
      <c r="N11" s="1277"/>
      <c r="O11" s="1034" t="s">
        <v>361</v>
      </c>
      <c r="P11" s="1225"/>
      <c r="Q11" s="1225"/>
      <c r="R11" s="1205"/>
      <c r="S11" s="62" t="s">
        <v>0</v>
      </c>
      <c r="T11" s="64" t="s">
        <v>362</v>
      </c>
      <c r="U11" s="64"/>
      <c r="V11" s="64"/>
      <c r="W11" s="64"/>
      <c r="X11" s="108"/>
      <c r="Y11" s="126"/>
      <c r="Z11" s="64"/>
      <c r="AA11" s="108"/>
      <c r="AB11" s="64"/>
      <c r="AC11" s="64"/>
      <c r="AD11" s="108"/>
      <c r="AE11" s="126"/>
      <c r="AF11" s="64"/>
      <c r="AG11" s="64"/>
      <c r="AH11" s="64"/>
      <c r="AI11" s="80"/>
      <c r="AN11" s="48"/>
      <c r="AO11" s="49"/>
    </row>
    <row r="12" spans="2:41" ht="15.95" customHeight="1">
      <c r="B12" s="1018"/>
      <c r="C12" s="35"/>
      <c r="D12" s="35"/>
      <c r="E12" s="35"/>
      <c r="F12" s="36"/>
      <c r="G12" s="333"/>
      <c r="H12" s="40"/>
      <c r="I12" s="343"/>
      <c r="J12" s="37"/>
      <c r="K12" s="38"/>
      <c r="L12" s="1275"/>
      <c r="M12" s="1276"/>
      <c r="N12" s="1277"/>
      <c r="O12" s="1224"/>
      <c r="P12" s="1225"/>
      <c r="Q12" s="1225"/>
      <c r="R12" s="1205"/>
      <c r="S12" s="39" t="s">
        <v>43</v>
      </c>
      <c r="T12" s="1064"/>
      <c r="U12" s="1064"/>
      <c r="V12" s="1064"/>
      <c r="W12" s="1064"/>
      <c r="X12" s="1064"/>
      <c r="Y12" s="40" t="s">
        <v>44</v>
      </c>
      <c r="Z12" s="37"/>
      <c r="AB12" s="37"/>
      <c r="AC12" s="37"/>
      <c r="AE12" s="40"/>
      <c r="AF12" s="37"/>
      <c r="AG12" s="37"/>
      <c r="AH12" s="37"/>
      <c r="AI12" s="38"/>
      <c r="AN12" s="48"/>
      <c r="AO12" s="49"/>
    </row>
    <row r="13" spans="2:41" ht="15.95" customHeight="1">
      <c r="B13" s="1018"/>
      <c r="C13" s="35"/>
      <c r="D13" s="35"/>
      <c r="E13" s="35"/>
      <c r="F13" s="36"/>
      <c r="G13" s="333"/>
      <c r="H13" s="40"/>
      <c r="I13" s="343"/>
      <c r="J13" s="37"/>
      <c r="K13" s="38"/>
      <c r="L13" s="1278"/>
      <c r="M13" s="1279"/>
      <c r="N13" s="1280"/>
      <c r="O13" s="1248"/>
      <c r="P13" s="1246"/>
      <c r="Q13" s="1246"/>
      <c r="R13" s="1247"/>
      <c r="S13" s="90"/>
      <c r="T13" s="296" t="s">
        <v>0</v>
      </c>
      <c r="U13" s="99" t="s">
        <v>363</v>
      </c>
      <c r="V13" s="99"/>
      <c r="W13" s="99"/>
      <c r="X13" s="99"/>
      <c r="Y13" s="99"/>
      <c r="Z13" s="99"/>
      <c r="AA13" s="99"/>
      <c r="AB13" s="99"/>
      <c r="AD13" s="99"/>
      <c r="AE13" s="57"/>
      <c r="AF13" s="99"/>
      <c r="AG13" s="99"/>
      <c r="AH13" s="99"/>
      <c r="AI13" s="344" t="s">
        <v>364</v>
      </c>
      <c r="AJ13" s="79"/>
      <c r="AK13" s="102"/>
      <c r="AL13" s="102"/>
      <c r="AM13" s="103"/>
      <c r="AN13" s="48"/>
      <c r="AO13" s="49"/>
    </row>
    <row r="14" spans="2:41" ht="15.95" customHeight="1">
      <c r="B14" s="1018"/>
      <c r="C14" s="35"/>
      <c r="D14" s="35"/>
      <c r="E14" s="35"/>
      <c r="F14" s="36"/>
      <c r="G14" s="333"/>
      <c r="H14" s="40"/>
      <c r="I14" s="343"/>
      <c r="J14" s="37"/>
      <c r="K14" s="38"/>
      <c r="L14" s="1281" t="s">
        <v>365</v>
      </c>
      <c r="M14" s="1282"/>
      <c r="N14" s="1283"/>
      <c r="O14" s="1040" t="s">
        <v>366</v>
      </c>
      <c r="P14" s="1041"/>
      <c r="Q14" s="1041"/>
      <c r="R14" s="1042"/>
      <c r="S14" s="62" t="s">
        <v>0</v>
      </c>
      <c r="T14" s="64" t="s">
        <v>367</v>
      </c>
      <c r="U14" s="144"/>
      <c r="V14" s="144"/>
      <c r="W14" s="144"/>
      <c r="X14" s="144"/>
      <c r="Y14" s="144"/>
      <c r="Z14" s="144"/>
      <c r="AA14" s="144"/>
      <c r="AB14" s="144"/>
      <c r="AC14" s="144"/>
      <c r="AD14" s="144"/>
      <c r="AE14" s="144"/>
      <c r="AF14" s="144"/>
      <c r="AG14" s="144"/>
      <c r="AH14" s="144"/>
      <c r="AI14" s="80"/>
      <c r="AJ14" s="29" t="s">
        <v>0</v>
      </c>
      <c r="AK14" s="1299" t="s">
        <v>39</v>
      </c>
      <c r="AL14" s="1299"/>
      <c r="AM14" s="1299"/>
      <c r="AN14" s="48"/>
      <c r="AO14" s="49"/>
    </row>
    <row r="15" spans="2:41" ht="15.95" customHeight="1">
      <c r="B15" s="1018"/>
      <c r="C15" s="35"/>
      <c r="D15" s="35"/>
      <c r="E15" s="35"/>
      <c r="F15" s="36"/>
      <c r="G15" s="333"/>
      <c r="H15" s="40"/>
      <c r="I15" s="343"/>
      <c r="J15" s="37"/>
      <c r="K15" s="38"/>
      <c r="L15" s="1284"/>
      <c r="M15" s="1285"/>
      <c r="N15" s="1286"/>
      <c r="O15" s="1034"/>
      <c r="P15" s="1035"/>
      <c r="Q15" s="1035"/>
      <c r="R15" s="1036"/>
      <c r="S15" s="32" t="s">
        <v>0</v>
      </c>
      <c r="T15" s="37" t="s">
        <v>368</v>
      </c>
      <c r="U15" s="40"/>
      <c r="V15" s="40"/>
      <c r="W15" s="40"/>
      <c r="X15" s="40"/>
      <c r="Y15" s="40"/>
      <c r="AA15" s="40"/>
      <c r="AB15" s="37"/>
      <c r="AC15" s="40"/>
      <c r="AD15" s="40"/>
      <c r="AE15" s="40"/>
      <c r="AF15" s="40"/>
      <c r="AG15" s="40"/>
      <c r="AH15" s="40"/>
      <c r="AI15" s="38"/>
      <c r="AJ15" s="29" t="s">
        <v>0</v>
      </c>
      <c r="AK15" s="1299" t="s">
        <v>369</v>
      </c>
      <c r="AL15" s="1299"/>
      <c r="AM15" s="1299"/>
      <c r="AN15" s="48"/>
      <c r="AO15" s="49"/>
    </row>
    <row r="16" spans="2:41" ht="15.95" customHeight="1">
      <c r="B16" s="1018"/>
      <c r="C16" s="35"/>
      <c r="D16" s="35"/>
      <c r="E16" s="35"/>
      <c r="F16" s="36"/>
      <c r="G16" s="333"/>
      <c r="H16" s="40"/>
      <c r="I16" s="343"/>
      <c r="J16" s="37"/>
      <c r="K16" s="38"/>
      <c r="L16" s="1284"/>
      <c r="M16" s="1285"/>
      <c r="N16" s="1286"/>
      <c r="O16" s="1040" t="s">
        <v>370</v>
      </c>
      <c r="P16" s="1041"/>
      <c r="Q16" s="1041"/>
      <c r="R16" s="1041"/>
      <c r="S16" s="122" t="s">
        <v>371</v>
      </c>
      <c r="T16" s="126"/>
      <c r="U16" s="126"/>
      <c r="V16" s="126"/>
      <c r="W16" s="126"/>
      <c r="X16" s="1302"/>
      <c r="Y16" s="1302"/>
      <c r="Z16" s="1302"/>
      <c r="AA16" s="1302"/>
      <c r="AB16" s="1302"/>
      <c r="AC16" s="1302"/>
      <c r="AD16" s="1302"/>
      <c r="AE16" s="1302"/>
      <c r="AF16" s="1302"/>
      <c r="AG16" s="1302"/>
      <c r="AH16" s="1302"/>
      <c r="AI16" s="80" t="s">
        <v>372</v>
      </c>
      <c r="AJ16" s="29" t="s">
        <v>0</v>
      </c>
      <c r="AK16" s="1299" t="s">
        <v>373</v>
      </c>
      <c r="AL16" s="1299"/>
      <c r="AM16" s="1299"/>
      <c r="AN16" s="48"/>
      <c r="AO16" s="49"/>
    </row>
    <row r="17" spans="2:41" ht="15.95" customHeight="1">
      <c r="B17" s="1018"/>
      <c r="C17" s="35"/>
      <c r="D17" s="35"/>
      <c r="E17" s="35"/>
      <c r="F17" s="36"/>
      <c r="G17" s="333"/>
      <c r="H17" s="40"/>
      <c r="I17" s="343"/>
      <c r="J17" s="37"/>
      <c r="K17" s="38"/>
      <c r="L17" s="1284"/>
      <c r="M17" s="1285"/>
      <c r="N17" s="1286"/>
      <c r="O17" s="1034"/>
      <c r="P17" s="1035"/>
      <c r="Q17" s="1035"/>
      <c r="R17" s="1035"/>
      <c r="S17" s="345" t="s">
        <v>374</v>
      </c>
      <c r="T17" s="40"/>
      <c r="U17" s="40"/>
      <c r="V17" s="1304"/>
      <c r="W17" s="1304"/>
      <c r="X17" s="1304"/>
      <c r="Y17" s="1304"/>
      <c r="Z17" s="1304"/>
      <c r="AA17" s="1304"/>
      <c r="AB17" s="1304"/>
      <c r="AC17" s="1304"/>
      <c r="AD17" s="1304"/>
      <c r="AE17" s="1304"/>
      <c r="AF17" s="1304"/>
      <c r="AG17" s="1304"/>
      <c r="AH17" s="1304"/>
      <c r="AI17" s="38" t="s">
        <v>372</v>
      </c>
      <c r="AJ17" s="29" t="s">
        <v>0</v>
      </c>
      <c r="AK17" s="1058"/>
      <c r="AL17" s="1058"/>
      <c r="AM17" s="1058"/>
      <c r="AN17" s="48"/>
      <c r="AO17" s="49"/>
    </row>
    <row r="18" spans="2:41" ht="15.95" customHeight="1">
      <c r="B18" s="1018"/>
      <c r="C18" s="35"/>
      <c r="D18" s="35"/>
      <c r="E18" s="35"/>
      <c r="F18" s="36"/>
      <c r="G18" s="333"/>
      <c r="H18" s="40"/>
      <c r="I18" s="343"/>
      <c r="J18" s="37"/>
      <c r="K18" s="38"/>
      <c r="L18" s="1284"/>
      <c r="M18" s="1285"/>
      <c r="N18" s="1286"/>
      <c r="O18" s="1034"/>
      <c r="P18" s="1035"/>
      <c r="Q18" s="1035"/>
      <c r="R18" s="1035"/>
      <c r="S18" s="345" t="s">
        <v>375</v>
      </c>
      <c r="T18" s="40"/>
      <c r="U18" s="40"/>
      <c r="V18" s="40"/>
      <c r="W18" s="40"/>
      <c r="X18" s="40"/>
      <c r="Y18" s="1305"/>
      <c r="Z18" s="1305"/>
      <c r="AA18" s="1305"/>
      <c r="AB18" s="1305"/>
      <c r="AC18" s="1305"/>
      <c r="AD18" s="1305"/>
      <c r="AE18" s="1305"/>
      <c r="AF18" s="1305"/>
      <c r="AG18" s="1305"/>
      <c r="AH18" s="1305"/>
      <c r="AI18" s="38" t="s">
        <v>372</v>
      </c>
      <c r="AM18" s="75"/>
      <c r="AN18" s="48"/>
      <c r="AO18" s="49"/>
    </row>
    <row r="19" spans="2:41" ht="15.95" customHeight="1">
      <c r="B19" s="1018"/>
      <c r="C19" s="35"/>
      <c r="D19" s="35"/>
      <c r="E19" s="35"/>
      <c r="F19" s="36"/>
      <c r="G19" s="333"/>
      <c r="H19" s="40"/>
      <c r="I19" s="343"/>
      <c r="J19" s="37"/>
      <c r="K19" s="38"/>
      <c r="L19" s="1284"/>
      <c r="M19" s="1285"/>
      <c r="N19" s="1286"/>
      <c r="O19" s="1034"/>
      <c r="P19" s="1035"/>
      <c r="Q19" s="1035"/>
      <c r="R19" s="1035"/>
      <c r="S19" s="62" t="s">
        <v>0</v>
      </c>
      <c r="T19" s="64" t="s">
        <v>376</v>
      </c>
      <c r="U19" s="126"/>
      <c r="V19" s="126"/>
      <c r="W19" s="126"/>
      <c r="X19" s="126"/>
      <c r="Y19" s="126"/>
      <c r="Z19" s="126"/>
      <c r="AA19" s="126"/>
      <c r="AB19" s="126"/>
      <c r="AC19" s="126"/>
      <c r="AD19" s="126"/>
      <c r="AE19" s="126"/>
      <c r="AF19" s="126"/>
      <c r="AG19" s="126"/>
      <c r="AH19" s="126"/>
      <c r="AI19" s="80"/>
      <c r="AM19" s="75"/>
      <c r="AN19" s="48"/>
      <c r="AO19" s="49"/>
    </row>
    <row r="20" spans="2:41" ht="15.95" customHeight="1">
      <c r="B20" s="1018"/>
      <c r="C20" s="35"/>
      <c r="D20" s="35"/>
      <c r="E20" s="35"/>
      <c r="F20" s="36"/>
      <c r="G20" s="333"/>
      <c r="H20" s="40"/>
      <c r="I20" s="343"/>
      <c r="J20" s="37"/>
      <c r="K20" s="38"/>
      <c r="L20" s="1287"/>
      <c r="M20" s="1288"/>
      <c r="N20" s="1289"/>
      <c r="O20" s="1300"/>
      <c r="P20" s="1301"/>
      <c r="Q20" s="1301"/>
      <c r="R20" s="1301"/>
      <c r="S20" s="90"/>
      <c r="T20" s="296" t="s">
        <v>0</v>
      </c>
      <c r="U20" s="99" t="s">
        <v>377</v>
      </c>
      <c r="V20" s="57"/>
      <c r="W20" s="57"/>
      <c r="X20" s="57"/>
      <c r="Y20" s="57"/>
      <c r="Z20" s="57"/>
      <c r="AA20" s="296" t="s">
        <v>0</v>
      </c>
      <c r="AB20" s="99" t="s">
        <v>378</v>
      </c>
      <c r="AC20" s="57"/>
      <c r="AD20" s="57"/>
      <c r="AE20" s="57"/>
      <c r="AF20" s="57"/>
      <c r="AG20" s="57"/>
      <c r="AH20" s="57"/>
      <c r="AI20" s="58"/>
      <c r="AM20" s="75"/>
      <c r="AN20" s="48"/>
      <c r="AO20" s="49"/>
    </row>
    <row r="21" spans="2:41" ht="15.95" customHeight="1">
      <c r="B21" s="1018"/>
      <c r="C21" s="35"/>
      <c r="D21" s="35"/>
      <c r="E21" s="35"/>
      <c r="F21" s="35"/>
      <c r="G21" s="343"/>
      <c r="H21" s="38"/>
      <c r="I21" s="333"/>
      <c r="J21" s="37"/>
      <c r="K21" s="40"/>
      <c r="L21" s="1330" t="s">
        <v>379</v>
      </c>
      <c r="M21" s="1331"/>
      <c r="N21" s="1332"/>
      <c r="O21" s="1313" t="s">
        <v>380</v>
      </c>
      <c r="P21" s="1314"/>
      <c r="Q21" s="1314"/>
      <c r="R21" s="1315"/>
      <c r="S21" s="1306" t="s">
        <v>381</v>
      </c>
      <c r="T21" s="1307"/>
      <c r="U21" s="1307"/>
      <c r="V21" s="1307"/>
      <c r="W21" s="1307"/>
      <c r="X21" s="1307"/>
      <c r="Y21" s="1307"/>
      <c r="Z21" s="1307"/>
      <c r="AA21" s="1307"/>
      <c r="AB21" s="1307"/>
      <c r="AC21" s="1307"/>
      <c r="AD21" s="1307"/>
      <c r="AE21" s="1307"/>
      <c r="AF21" s="1307"/>
      <c r="AG21" s="1307"/>
      <c r="AH21" s="1307"/>
      <c r="AI21" s="1308"/>
      <c r="AJ21" s="62" t="s">
        <v>0</v>
      </c>
      <c r="AK21" s="1309" t="s">
        <v>369</v>
      </c>
      <c r="AL21" s="1309"/>
      <c r="AM21" s="1310"/>
      <c r="AN21" s="48"/>
      <c r="AO21" s="49"/>
    </row>
    <row r="22" spans="2:41" ht="15.95" customHeight="1">
      <c r="B22" s="1018"/>
      <c r="C22" s="35"/>
      <c r="D22" s="35"/>
      <c r="E22" s="35"/>
      <c r="F22" s="35"/>
      <c r="G22" s="343"/>
      <c r="H22" s="38"/>
      <c r="I22" s="333"/>
      <c r="J22" s="37"/>
      <c r="K22" s="40"/>
      <c r="L22" s="1333"/>
      <c r="M22" s="1334"/>
      <c r="N22" s="1335"/>
      <c r="O22" s="1316"/>
      <c r="P22" s="1317"/>
      <c r="Q22" s="1317"/>
      <c r="R22" s="1318"/>
      <c r="S22" s="37" t="s">
        <v>382</v>
      </c>
      <c r="T22" s="37"/>
      <c r="U22" s="37" t="s">
        <v>43</v>
      </c>
      <c r="V22" s="1311"/>
      <c r="W22" s="1311"/>
      <c r="X22" s="1311"/>
      <c r="Y22" s="1311"/>
      <c r="Z22" s="1311"/>
      <c r="AA22" s="1311"/>
      <c r="AB22" s="1311"/>
      <c r="AC22" s="1311"/>
      <c r="AD22" s="1311"/>
      <c r="AE22" s="1311"/>
      <c r="AF22" s="1311"/>
      <c r="AG22" s="1311"/>
      <c r="AH22" s="1311"/>
      <c r="AI22" s="347" t="s">
        <v>383</v>
      </c>
      <c r="AJ22" s="29" t="s">
        <v>0</v>
      </c>
      <c r="AK22" s="1299" t="s">
        <v>373</v>
      </c>
      <c r="AL22" s="1299"/>
      <c r="AM22" s="1299"/>
      <c r="AN22" s="48"/>
      <c r="AO22" s="49"/>
    </row>
    <row r="23" spans="2:41" ht="15.95" customHeight="1">
      <c r="B23" s="1018"/>
      <c r="C23" s="35"/>
      <c r="D23" s="35"/>
      <c r="E23" s="35"/>
      <c r="F23" s="35"/>
      <c r="G23" s="343"/>
      <c r="H23" s="38"/>
      <c r="I23" s="333"/>
      <c r="J23" s="37"/>
      <c r="K23" s="40"/>
      <c r="L23" s="1333"/>
      <c r="M23" s="1334"/>
      <c r="N23" s="1335"/>
      <c r="O23" s="1316"/>
      <c r="P23" s="1317"/>
      <c r="Q23" s="1317"/>
      <c r="R23" s="1318"/>
      <c r="S23" s="44" t="s">
        <v>384</v>
      </c>
      <c r="T23" s="37"/>
      <c r="U23" s="37" t="s">
        <v>43</v>
      </c>
      <c r="V23" s="1312"/>
      <c r="W23" s="1312"/>
      <c r="X23" s="1312"/>
      <c r="Y23" s="1312"/>
      <c r="Z23" s="1312"/>
      <c r="AA23" s="1312"/>
      <c r="AB23" s="1312"/>
      <c r="AC23" s="1312"/>
      <c r="AD23" s="1312"/>
      <c r="AE23" s="1312"/>
      <c r="AF23" s="1312"/>
      <c r="AG23" s="1312"/>
      <c r="AH23" s="1312"/>
      <c r="AI23" s="347" t="s">
        <v>383</v>
      </c>
      <c r="AJ23" s="29" t="s">
        <v>0</v>
      </c>
      <c r="AK23" s="1058"/>
      <c r="AL23" s="1058"/>
      <c r="AM23" s="1058"/>
      <c r="AN23" s="48"/>
      <c r="AO23" s="49"/>
    </row>
    <row r="24" spans="2:41" ht="15.95" customHeight="1">
      <c r="B24" s="1018"/>
      <c r="C24" s="35"/>
      <c r="D24" s="35"/>
      <c r="E24" s="35"/>
      <c r="F24" s="35"/>
      <c r="G24" s="343"/>
      <c r="H24" s="38"/>
      <c r="I24" s="333"/>
      <c r="J24" s="37"/>
      <c r="K24" s="40"/>
      <c r="L24" s="1333"/>
      <c r="M24" s="1334"/>
      <c r="N24" s="1335"/>
      <c r="O24" s="1316"/>
      <c r="P24" s="1317"/>
      <c r="Q24" s="1317"/>
      <c r="R24" s="1318"/>
      <c r="S24" s="44" t="s">
        <v>385</v>
      </c>
      <c r="T24" s="46"/>
      <c r="U24" s="37" t="s">
        <v>43</v>
      </c>
      <c r="V24" s="1312"/>
      <c r="W24" s="1312"/>
      <c r="X24" s="1312"/>
      <c r="Y24" s="1312"/>
      <c r="Z24" s="1312"/>
      <c r="AA24" s="1312"/>
      <c r="AB24" s="1312"/>
      <c r="AC24" s="1312"/>
      <c r="AD24" s="1312"/>
      <c r="AE24" s="1312"/>
      <c r="AF24" s="1312"/>
      <c r="AG24" s="1312"/>
      <c r="AH24" s="1312"/>
      <c r="AI24" s="347" t="s">
        <v>383</v>
      </c>
      <c r="AJ24" s="48"/>
      <c r="AM24" s="75"/>
      <c r="AN24" s="48"/>
      <c r="AO24" s="49"/>
    </row>
    <row r="25" spans="2:41" ht="15.95" customHeight="1">
      <c r="B25" s="1018"/>
      <c r="C25" s="35"/>
      <c r="D25" s="35"/>
      <c r="E25" s="35"/>
      <c r="F25" s="35"/>
      <c r="G25" s="343"/>
      <c r="H25" s="38"/>
      <c r="I25" s="333"/>
      <c r="J25" s="37"/>
      <c r="K25" s="40"/>
      <c r="L25" s="1333"/>
      <c r="M25" s="1334"/>
      <c r="N25" s="1335"/>
      <c r="O25" s="1316"/>
      <c r="P25" s="1317"/>
      <c r="Q25" s="1317"/>
      <c r="R25" s="1318"/>
      <c r="S25" s="37" t="s">
        <v>386</v>
      </c>
      <c r="T25" s="37" t="s">
        <v>387</v>
      </c>
      <c r="U25" s="44"/>
      <c r="V25" s="44"/>
      <c r="W25" s="44"/>
      <c r="X25" s="44"/>
      <c r="Y25" s="44" t="s">
        <v>388</v>
      </c>
      <c r="Z25" s="1311"/>
      <c r="AA25" s="1311"/>
      <c r="AB25" s="1311"/>
      <c r="AC25" s="1311"/>
      <c r="AD25" s="1311"/>
      <c r="AE25" s="1311"/>
      <c r="AF25" s="1311"/>
      <c r="AG25" s="1311"/>
      <c r="AH25" s="1311"/>
      <c r="AI25" s="347" t="s">
        <v>383</v>
      </c>
      <c r="AJ25" s="48"/>
      <c r="AM25" s="75"/>
      <c r="AN25" s="48"/>
      <c r="AO25" s="49"/>
    </row>
    <row r="26" spans="2:41" ht="15.95" customHeight="1">
      <c r="B26" s="1018"/>
      <c r="C26" s="35"/>
      <c r="D26" s="35"/>
      <c r="E26" s="35"/>
      <c r="F26" s="35"/>
      <c r="G26" s="343"/>
      <c r="H26" s="38"/>
      <c r="I26" s="333"/>
      <c r="J26" s="37"/>
      <c r="K26" s="40"/>
      <c r="L26" s="1333"/>
      <c r="M26" s="1334"/>
      <c r="N26" s="1335"/>
      <c r="O26" s="1316"/>
      <c r="P26" s="1317"/>
      <c r="Q26" s="1317"/>
      <c r="R26" s="1318"/>
      <c r="S26" s="44"/>
      <c r="T26" s="37" t="s">
        <v>389</v>
      </c>
      <c r="U26" s="12"/>
      <c r="V26" s="12"/>
      <c r="W26" s="12"/>
      <c r="X26" s="37" t="s">
        <v>43</v>
      </c>
      <c r="Y26" s="1311"/>
      <c r="Z26" s="1311"/>
      <c r="AA26" s="1311"/>
      <c r="AB26" s="1311"/>
      <c r="AC26" s="1311"/>
      <c r="AD26" s="1311"/>
      <c r="AE26" s="1311"/>
      <c r="AF26" s="1311"/>
      <c r="AG26" s="1311"/>
      <c r="AH26" s="1311"/>
      <c r="AI26" s="347" t="s">
        <v>383</v>
      </c>
      <c r="AJ26" s="48"/>
      <c r="AM26" s="75"/>
      <c r="AN26" s="48"/>
      <c r="AO26" s="49"/>
    </row>
    <row r="27" spans="2:41" ht="15.95" customHeight="1">
      <c r="B27" s="1018"/>
      <c r="C27" s="35"/>
      <c r="D27" s="35"/>
      <c r="E27" s="35"/>
      <c r="F27" s="35"/>
      <c r="G27" s="343"/>
      <c r="H27" s="38"/>
      <c r="I27" s="333"/>
      <c r="J27" s="37"/>
      <c r="K27" s="40"/>
      <c r="L27" s="1333"/>
      <c r="M27" s="1334"/>
      <c r="N27" s="1335"/>
      <c r="O27" s="1316"/>
      <c r="P27" s="1317"/>
      <c r="Q27" s="1317"/>
      <c r="R27" s="1318"/>
      <c r="S27" s="44" t="s">
        <v>390</v>
      </c>
      <c r="T27" s="37"/>
      <c r="U27" s="37"/>
      <c r="V27" s="348"/>
      <c r="W27" s="12"/>
      <c r="X27" s="348"/>
      <c r="Y27" s="37"/>
      <c r="Z27" s="12"/>
      <c r="AA27" s="12"/>
      <c r="AB27" s="349"/>
      <c r="AC27" s="37"/>
      <c r="AD27" s="37"/>
      <c r="AE27" s="37"/>
      <c r="AF27" s="349"/>
      <c r="AG27" s="349"/>
      <c r="AH27" s="349"/>
      <c r="AI27" s="347"/>
      <c r="AJ27" s="48"/>
      <c r="AM27" s="75"/>
      <c r="AN27" s="48"/>
      <c r="AO27" s="49"/>
    </row>
    <row r="28" spans="2:41" ht="15.95" customHeight="1">
      <c r="B28" s="1018"/>
      <c r="C28" s="35"/>
      <c r="D28" s="35"/>
      <c r="E28" s="35"/>
      <c r="F28" s="35"/>
      <c r="G28" s="343"/>
      <c r="H28" s="38"/>
      <c r="I28" s="333"/>
      <c r="J28" s="37"/>
      <c r="K28" s="40"/>
      <c r="L28" s="1333"/>
      <c r="M28" s="1334"/>
      <c r="N28" s="1335"/>
      <c r="O28" s="1316"/>
      <c r="P28" s="1317"/>
      <c r="Q28" s="1317"/>
      <c r="R28" s="1318"/>
      <c r="S28" s="37"/>
      <c r="T28" s="37" t="s">
        <v>387</v>
      </c>
      <c r="U28" s="37"/>
      <c r="V28" s="12"/>
      <c r="W28" s="12"/>
      <c r="X28" s="348"/>
      <c r="Y28" s="37" t="s">
        <v>43</v>
      </c>
      <c r="Z28" s="1303"/>
      <c r="AA28" s="1303"/>
      <c r="AB28" s="1303"/>
      <c r="AC28" s="1303"/>
      <c r="AD28" s="1303"/>
      <c r="AE28" s="1303"/>
      <c r="AF28" s="1303"/>
      <c r="AG28" s="1303"/>
      <c r="AH28" s="1303"/>
      <c r="AI28" s="347" t="s">
        <v>383</v>
      </c>
      <c r="AJ28" s="48"/>
      <c r="AM28" s="75"/>
      <c r="AN28" s="48"/>
      <c r="AO28" s="49"/>
    </row>
    <row r="29" spans="2:41" ht="15.95" customHeight="1">
      <c r="B29" s="1018"/>
      <c r="C29" s="35"/>
      <c r="D29" s="35"/>
      <c r="E29" s="35"/>
      <c r="F29" s="35"/>
      <c r="G29" s="343"/>
      <c r="H29" s="38"/>
      <c r="I29" s="333"/>
      <c r="J29" s="37"/>
      <c r="K29" s="40"/>
      <c r="L29" s="1333"/>
      <c r="M29" s="1334"/>
      <c r="N29" s="1335"/>
      <c r="O29" s="1319"/>
      <c r="P29" s="1320"/>
      <c r="Q29" s="1320"/>
      <c r="R29" s="1321"/>
      <c r="S29" s="56"/>
      <c r="T29" s="99" t="s">
        <v>389</v>
      </c>
      <c r="U29" s="56"/>
      <c r="V29" s="56"/>
      <c r="W29" s="350"/>
      <c r="X29" s="56"/>
      <c r="Y29" s="99" t="s">
        <v>43</v>
      </c>
      <c r="Z29" s="1305"/>
      <c r="AA29" s="1305"/>
      <c r="AB29" s="1305"/>
      <c r="AC29" s="1305"/>
      <c r="AD29" s="1305"/>
      <c r="AE29" s="1305"/>
      <c r="AF29" s="1305"/>
      <c r="AG29" s="1305"/>
      <c r="AH29" s="1305"/>
      <c r="AI29" s="351" t="s">
        <v>383</v>
      </c>
      <c r="AJ29" s="79"/>
      <c r="AK29" s="102"/>
      <c r="AL29" s="102"/>
      <c r="AM29" s="103"/>
      <c r="AN29" s="48"/>
      <c r="AO29" s="49"/>
    </row>
    <row r="30" spans="2:41" ht="15.95" customHeight="1">
      <c r="B30" s="1018"/>
      <c r="C30" s="35"/>
      <c r="D30" s="35"/>
      <c r="E30" s="35"/>
      <c r="F30" s="35"/>
      <c r="G30" s="343"/>
      <c r="H30" s="38"/>
      <c r="I30" s="333"/>
      <c r="J30" s="37"/>
      <c r="K30" s="40"/>
      <c r="L30" s="1333"/>
      <c r="M30" s="1334"/>
      <c r="N30" s="1335"/>
      <c r="O30" s="1290" t="s">
        <v>391</v>
      </c>
      <c r="P30" s="1291"/>
      <c r="Q30" s="1291"/>
      <c r="R30" s="1292"/>
      <c r="S30" s="270"/>
      <c r="T30" s="1074" t="s">
        <v>392</v>
      </c>
      <c r="U30" s="1074"/>
      <c r="V30" s="1074"/>
      <c r="W30" s="352"/>
      <c r="X30" s="352"/>
      <c r="Y30" s="353" t="s">
        <v>393</v>
      </c>
      <c r="Z30" s="354"/>
      <c r="AA30" s="353"/>
      <c r="AB30" s="353"/>
      <c r="AC30" s="353"/>
      <c r="AD30" s="353"/>
      <c r="AE30" s="353"/>
      <c r="AF30" s="353"/>
      <c r="AG30" s="353"/>
      <c r="AH30" s="355"/>
      <c r="AI30" s="356"/>
      <c r="AJ30" s="62" t="s">
        <v>0</v>
      </c>
      <c r="AK30" s="1309" t="s">
        <v>369</v>
      </c>
      <c r="AL30" s="1309"/>
      <c r="AM30" s="1310"/>
      <c r="AN30" s="48"/>
      <c r="AO30" s="49"/>
    </row>
    <row r="31" spans="2:41" ht="15.95" customHeight="1">
      <c r="B31" s="1018"/>
      <c r="C31" s="35"/>
      <c r="D31" s="35"/>
      <c r="E31" s="35"/>
      <c r="F31" s="35"/>
      <c r="G31" s="343"/>
      <c r="H31" s="38"/>
      <c r="I31" s="333"/>
      <c r="J31" s="37"/>
      <c r="K31" s="40"/>
      <c r="L31" s="1333"/>
      <c r="M31" s="1334"/>
      <c r="N31" s="1335"/>
      <c r="O31" s="1293"/>
      <c r="P31" s="1294"/>
      <c r="Q31" s="1294"/>
      <c r="R31" s="1295"/>
      <c r="S31" s="46" t="s">
        <v>43</v>
      </c>
      <c r="T31" s="1311"/>
      <c r="U31" s="1311"/>
      <c r="V31" s="1311"/>
      <c r="W31" s="46" t="s">
        <v>383</v>
      </c>
      <c r="X31" s="37" t="s">
        <v>43</v>
      </c>
      <c r="Y31" s="1311"/>
      <c r="Z31" s="1311"/>
      <c r="AA31" s="1311"/>
      <c r="AB31" s="1311"/>
      <c r="AC31" s="1311"/>
      <c r="AD31" s="1311"/>
      <c r="AE31" s="1311"/>
      <c r="AF31" s="1311"/>
      <c r="AG31" s="1311"/>
      <c r="AH31" s="1311"/>
      <c r="AI31" s="347" t="s">
        <v>383</v>
      </c>
      <c r="AJ31" s="29" t="s">
        <v>0</v>
      </c>
      <c r="AK31" s="1299" t="s">
        <v>268</v>
      </c>
      <c r="AL31" s="1299"/>
      <c r="AM31" s="1299"/>
      <c r="AN31" s="48"/>
      <c r="AO31" s="49"/>
    </row>
    <row r="32" spans="2:41" ht="15.95" customHeight="1">
      <c r="B32" s="1018"/>
      <c r="C32" s="35"/>
      <c r="D32" s="35"/>
      <c r="E32" s="35"/>
      <c r="F32" s="35"/>
      <c r="G32" s="343"/>
      <c r="H32" s="38"/>
      <c r="I32" s="333"/>
      <c r="J32" s="37"/>
      <c r="K32" s="40"/>
      <c r="L32" s="1333"/>
      <c r="M32" s="1334"/>
      <c r="N32" s="1335"/>
      <c r="O32" s="1293"/>
      <c r="P32" s="1294"/>
      <c r="Q32" s="1294"/>
      <c r="R32" s="1295"/>
      <c r="S32" s="46" t="s">
        <v>43</v>
      </c>
      <c r="T32" s="1311"/>
      <c r="U32" s="1311"/>
      <c r="V32" s="1311"/>
      <c r="W32" s="46" t="s">
        <v>383</v>
      </c>
      <c r="X32" s="37" t="s">
        <v>43</v>
      </c>
      <c r="Y32" s="1323"/>
      <c r="Z32" s="1323"/>
      <c r="AA32" s="1323"/>
      <c r="AB32" s="1323"/>
      <c r="AC32" s="1323"/>
      <c r="AD32" s="1323"/>
      <c r="AE32" s="1323"/>
      <c r="AF32" s="1323"/>
      <c r="AG32" s="1323"/>
      <c r="AH32" s="1323"/>
      <c r="AI32" s="347" t="s">
        <v>383</v>
      </c>
      <c r="AJ32" s="29" t="s">
        <v>0</v>
      </c>
      <c r="AK32" s="1058"/>
      <c r="AL32" s="1058"/>
      <c r="AM32" s="1058"/>
      <c r="AN32" s="48"/>
      <c r="AO32" s="49"/>
    </row>
    <row r="33" spans="2:41" ht="15.95" customHeight="1">
      <c r="B33" s="1018"/>
      <c r="C33" s="35"/>
      <c r="D33" s="35"/>
      <c r="E33" s="35"/>
      <c r="F33" s="35"/>
      <c r="G33" s="343"/>
      <c r="H33" s="38"/>
      <c r="I33" s="333"/>
      <c r="J33" s="37"/>
      <c r="K33" s="40"/>
      <c r="L33" s="1333"/>
      <c r="M33" s="1334"/>
      <c r="N33" s="1335"/>
      <c r="O33" s="1293"/>
      <c r="P33" s="1294"/>
      <c r="Q33" s="1294"/>
      <c r="R33" s="1295"/>
      <c r="S33" s="46" t="s">
        <v>43</v>
      </c>
      <c r="T33" s="1304"/>
      <c r="U33" s="1304"/>
      <c r="V33" s="1304"/>
      <c r="W33" s="46" t="s">
        <v>383</v>
      </c>
      <c r="X33" s="37" t="s">
        <v>43</v>
      </c>
      <c r="Y33" s="1304"/>
      <c r="Z33" s="1304"/>
      <c r="AA33" s="1304"/>
      <c r="AB33" s="1304"/>
      <c r="AC33" s="1304"/>
      <c r="AD33" s="1304"/>
      <c r="AE33" s="1304"/>
      <c r="AF33" s="1304"/>
      <c r="AG33" s="1304"/>
      <c r="AH33" s="1304"/>
      <c r="AI33" s="347" t="s">
        <v>383</v>
      </c>
      <c r="AJ33" s="48"/>
      <c r="AM33" s="75"/>
      <c r="AN33" s="48"/>
      <c r="AO33" s="49"/>
    </row>
    <row r="34" spans="2:41" ht="15.95" customHeight="1">
      <c r="B34" s="1018"/>
      <c r="C34" s="35"/>
      <c r="D34" s="35"/>
      <c r="E34" s="35"/>
      <c r="F34" s="35"/>
      <c r="G34" s="343"/>
      <c r="H34" s="38"/>
      <c r="I34" s="333"/>
      <c r="J34" s="37"/>
      <c r="K34" s="40"/>
      <c r="L34" s="1333"/>
      <c r="M34" s="1334"/>
      <c r="N34" s="1335"/>
      <c r="O34" s="1296"/>
      <c r="P34" s="1297"/>
      <c r="Q34" s="1297"/>
      <c r="R34" s="1298"/>
      <c r="S34" s="56" t="s">
        <v>394</v>
      </c>
      <c r="T34" s="99"/>
      <c r="U34" s="56"/>
      <c r="V34" s="294"/>
      <c r="W34" s="99"/>
      <c r="X34" s="296" t="s">
        <v>0</v>
      </c>
      <c r="Y34" s="99" t="s">
        <v>275</v>
      </c>
      <c r="Z34" s="99" t="s">
        <v>395</v>
      </c>
      <c r="AA34" s="57"/>
      <c r="AB34" s="1322"/>
      <c r="AC34" s="1322"/>
      <c r="AD34" s="1322"/>
      <c r="AE34" s="1322"/>
      <c r="AF34" s="1322"/>
      <c r="AG34" s="1322"/>
      <c r="AH34" s="1322"/>
      <c r="AI34" s="351" t="s">
        <v>383</v>
      </c>
      <c r="AJ34" s="79"/>
      <c r="AK34" s="102"/>
      <c r="AL34" s="102"/>
      <c r="AM34" s="103"/>
      <c r="AN34" s="48"/>
      <c r="AO34" s="49"/>
    </row>
    <row r="35" spans="2:41" ht="15.95" customHeight="1">
      <c r="B35" s="1018"/>
      <c r="C35" s="35"/>
      <c r="D35" s="35"/>
      <c r="E35" s="35"/>
      <c r="F35" s="35"/>
      <c r="G35" s="343"/>
      <c r="H35" s="38"/>
      <c r="I35" s="333"/>
      <c r="J35" s="37"/>
      <c r="K35" s="40"/>
      <c r="L35" s="1333"/>
      <c r="M35" s="1334"/>
      <c r="N35" s="1335"/>
      <c r="O35" s="1290" t="s">
        <v>396</v>
      </c>
      <c r="P35" s="1291"/>
      <c r="Q35" s="1291"/>
      <c r="R35" s="1292"/>
      <c r="S35" s="126"/>
      <c r="T35" s="144" t="s">
        <v>397</v>
      </c>
      <c r="V35" s="144"/>
      <c r="W35" s="352"/>
      <c r="X35" s="144" t="s">
        <v>398</v>
      </c>
      <c r="Z35" s="64"/>
      <c r="AA35" s="352"/>
      <c r="AB35" s="352"/>
      <c r="AC35" s="352"/>
      <c r="AD35" s="352"/>
      <c r="AE35" s="144" t="s">
        <v>399</v>
      </c>
      <c r="AG35" s="144"/>
      <c r="AH35" s="352"/>
      <c r="AI35" s="352"/>
      <c r="AJ35" s="62" t="s">
        <v>0</v>
      </c>
      <c r="AK35" s="1309" t="s">
        <v>369</v>
      </c>
      <c r="AL35" s="1309"/>
      <c r="AM35" s="1310"/>
      <c r="AN35" s="48"/>
      <c r="AO35" s="49"/>
    </row>
    <row r="36" spans="2:41" ht="15.95" customHeight="1">
      <c r="B36" s="1018"/>
      <c r="C36" s="35"/>
      <c r="D36" s="35"/>
      <c r="E36" s="35"/>
      <c r="F36" s="35"/>
      <c r="G36" s="343"/>
      <c r="H36" s="38"/>
      <c r="I36" s="333"/>
      <c r="J36" s="37"/>
      <c r="K36" s="40"/>
      <c r="L36" s="1333"/>
      <c r="M36" s="1334"/>
      <c r="N36" s="1335"/>
      <c r="O36" s="1293"/>
      <c r="P36" s="1294"/>
      <c r="Q36" s="1294"/>
      <c r="R36" s="1295"/>
      <c r="S36" s="46" t="s">
        <v>43</v>
      </c>
      <c r="T36" s="1311"/>
      <c r="U36" s="1311"/>
      <c r="V36" s="1311"/>
      <c r="W36" s="46" t="s">
        <v>44</v>
      </c>
      <c r="X36" s="37" t="s">
        <v>43</v>
      </c>
      <c r="Y36" s="1077"/>
      <c r="Z36" s="1077"/>
      <c r="AA36" s="1077"/>
      <c r="AB36" s="1077"/>
      <c r="AC36" s="46" t="s">
        <v>44</v>
      </c>
      <c r="AD36" s="37" t="s">
        <v>43</v>
      </c>
      <c r="AE36" s="1077"/>
      <c r="AF36" s="1077"/>
      <c r="AG36" s="1077"/>
      <c r="AH36" s="1077"/>
      <c r="AI36" s="347" t="s">
        <v>44</v>
      </c>
      <c r="AJ36" s="29" t="s">
        <v>0</v>
      </c>
      <c r="AK36" s="1299" t="s">
        <v>268</v>
      </c>
      <c r="AL36" s="1299"/>
      <c r="AM36" s="1299"/>
      <c r="AN36" s="48"/>
      <c r="AO36" s="49"/>
    </row>
    <row r="37" spans="2:41" ht="15.95" customHeight="1">
      <c r="B37" s="1018"/>
      <c r="C37" s="35"/>
      <c r="D37" s="35"/>
      <c r="E37" s="35"/>
      <c r="F37" s="35"/>
      <c r="G37" s="343"/>
      <c r="H37" s="38"/>
      <c r="I37" s="333"/>
      <c r="J37" s="37"/>
      <c r="K37" s="40"/>
      <c r="L37" s="1333"/>
      <c r="M37" s="1334"/>
      <c r="N37" s="1335"/>
      <c r="O37" s="1293"/>
      <c r="P37" s="1294"/>
      <c r="Q37" s="1294"/>
      <c r="R37" s="1295"/>
      <c r="S37" s="46" t="s">
        <v>43</v>
      </c>
      <c r="T37" s="1339"/>
      <c r="U37" s="1339"/>
      <c r="V37" s="1339"/>
      <c r="W37" s="46" t="s">
        <v>44</v>
      </c>
      <c r="X37" s="37" t="s">
        <v>43</v>
      </c>
      <c r="Y37" s="1077"/>
      <c r="Z37" s="1077"/>
      <c r="AA37" s="1077"/>
      <c r="AB37" s="1077"/>
      <c r="AC37" s="46" t="s">
        <v>44</v>
      </c>
      <c r="AD37" s="37" t="s">
        <v>43</v>
      </c>
      <c r="AE37" s="1077"/>
      <c r="AF37" s="1077"/>
      <c r="AG37" s="1077"/>
      <c r="AH37" s="1077"/>
      <c r="AI37" s="347" t="s">
        <v>44</v>
      </c>
      <c r="AJ37" s="29" t="s">
        <v>0</v>
      </c>
      <c r="AK37" s="1058" t="s">
        <v>39</v>
      </c>
      <c r="AL37" s="1058"/>
      <c r="AM37" s="1058"/>
      <c r="AN37" s="48"/>
      <c r="AO37" s="49"/>
    </row>
    <row r="38" spans="2:41" ht="15.95" customHeight="1">
      <c r="B38" s="1018"/>
      <c r="C38" s="35"/>
      <c r="D38" s="35"/>
      <c r="E38" s="35"/>
      <c r="F38" s="35"/>
      <c r="G38" s="343"/>
      <c r="H38" s="38"/>
      <c r="I38" s="333"/>
      <c r="J38" s="37"/>
      <c r="K38" s="40"/>
      <c r="L38" s="1333"/>
      <c r="M38" s="1334"/>
      <c r="N38" s="1335"/>
      <c r="O38" s="1293"/>
      <c r="P38" s="1294"/>
      <c r="Q38" s="1294"/>
      <c r="R38" s="1295"/>
      <c r="S38" s="46" t="s">
        <v>43</v>
      </c>
      <c r="T38" s="1304"/>
      <c r="U38" s="1304"/>
      <c r="V38" s="1304"/>
      <c r="W38" s="46" t="s">
        <v>44</v>
      </c>
      <c r="X38" s="37" t="s">
        <v>43</v>
      </c>
      <c r="Y38" s="1077"/>
      <c r="Z38" s="1077"/>
      <c r="AA38" s="1077"/>
      <c r="AB38" s="1077"/>
      <c r="AC38" s="46" t="s">
        <v>44</v>
      </c>
      <c r="AD38" s="37" t="s">
        <v>43</v>
      </c>
      <c r="AE38" s="1077"/>
      <c r="AF38" s="1077"/>
      <c r="AG38" s="1077"/>
      <c r="AH38" s="1077"/>
      <c r="AI38" s="347" t="s">
        <v>44</v>
      </c>
      <c r="AJ38" s="48"/>
      <c r="AM38" s="75"/>
      <c r="AN38" s="48"/>
      <c r="AO38" s="49"/>
    </row>
    <row r="39" spans="2:41" ht="15.95" customHeight="1">
      <c r="B39" s="1018"/>
      <c r="C39" s="35"/>
      <c r="D39" s="35"/>
      <c r="E39" s="35"/>
      <c r="F39" s="35"/>
      <c r="G39" s="343"/>
      <c r="H39" s="38"/>
      <c r="I39" s="333"/>
      <c r="J39" s="37"/>
      <c r="K39" s="40"/>
      <c r="L39" s="1336"/>
      <c r="M39" s="1337"/>
      <c r="N39" s="1338"/>
      <c r="O39" s="1296"/>
      <c r="P39" s="1297"/>
      <c r="Q39" s="1297"/>
      <c r="R39" s="1298"/>
      <c r="S39" s="56" t="s">
        <v>394</v>
      </c>
      <c r="T39" s="99"/>
      <c r="U39" s="56"/>
      <c r="V39" s="294"/>
      <c r="W39" s="99"/>
      <c r="X39" s="296" t="s">
        <v>0</v>
      </c>
      <c r="Y39" s="99" t="s">
        <v>275</v>
      </c>
      <c r="Z39" s="99" t="s">
        <v>395</v>
      </c>
      <c r="AA39" s="57"/>
      <c r="AB39" s="1324"/>
      <c r="AC39" s="1324"/>
      <c r="AD39" s="1324"/>
      <c r="AE39" s="1324"/>
      <c r="AF39" s="1324"/>
      <c r="AG39" s="1324"/>
      <c r="AH39" s="1324"/>
      <c r="AI39" s="351" t="s">
        <v>44</v>
      </c>
      <c r="AJ39" s="79"/>
      <c r="AK39" s="102"/>
      <c r="AL39" s="102"/>
      <c r="AM39" s="103"/>
      <c r="AN39" s="48"/>
      <c r="AO39" s="49"/>
    </row>
    <row r="40" spans="2:41" ht="15.95" customHeight="1">
      <c r="B40" s="1018"/>
      <c r="C40" s="48"/>
      <c r="G40" s="48"/>
      <c r="H40" s="262"/>
      <c r="I40" s="44"/>
      <c r="J40" s="37"/>
      <c r="K40" s="38"/>
      <c r="L40" s="1281" t="s">
        <v>400</v>
      </c>
      <c r="M40" s="1282"/>
      <c r="N40" s="1283"/>
      <c r="O40" s="1325" t="s">
        <v>401</v>
      </c>
      <c r="P40" s="1326"/>
      <c r="Q40" s="1326"/>
      <c r="R40" s="1327"/>
      <c r="S40" s="357" t="s">
        <v>8</v>
      </c>
      <c r="T40" s="64" t="s">
        <v>402</v>
      </c>
      <c r="U40" s="282"/>
      <c r="V40" s="358"/>
      <c r="W40" s="358"/>
      <c r="X40" s="358"/>
      <c r="Y40" s="358"/>
      <c r="Z40" s="64"/>
      <c r="AA40" s="261" t="s">
        <v>0</v>
      </c>
      <c r="AB40" s="64" t="s">
        <v>3</v>
      </c>
      <c r="AC40" s="126"/>
      <c r="AD40" s="261" t="s">
        <v>0</v>
      </c>
      <c r="AE40" s="64" t="s">
        <v>403</v>
      </c>
      <c r="AF40" s="126"/>
      <c r="AG40" s="64"/>
      <c r="AH40" s="64"/>
      <c r="AI40" s="80"/>
      <c r="AJ40" s="62" t="s">
        <v>0</v>
      </c>
      <c r="AK40" s="1309" t="s">
        <v>369</v>
      </c>
      <c r="AL40" s="1309"/>
      <c r="AM40" s="1310"/>
      <c r="AN40" s="48"/>
      <c r="AO40" s="49"/>
    </row>
    <row r="41" spans="2:41" ht="15.95" customHeight="1">
      <c r="B41" s="1018"/>
      <c r="C41" s="34"/>
      <c r="D41" s="45"/>
      <c r="E41" s="45"/>
      <c r="F41" s="359"/>
      <c r="G41" s="81"/>
      <c r="H41" s="38"/>
      <c r="I41" s="66"/>
      <c r="J41" s="37"/>
      <c r="K41" s="38"/>
      <c r="L41" s="1284"/>
      <c r="M41" s="1285"/>
      <c r="N41" s="1286"/>
      <c r="O41" s="1043" t="s">
        <v>404</v>
      </c>
      <c r="P41" s="1044"/>
      <c r="Q41" s="1044"/>
      <c r="R41" s="1045"/>
      <c r="S41" s="270" t="s">
        <v>8</v>
      </c>
      <c r="T41" s="64" t="s">
        <v>405</v>
      </c>
      <c r="U41" s="64"/>
      <c r="V41" s="64"/>
      <c r="W41" s="64"/>
      <c r="X41" s="64"/>
      <c r="Y41" s="64"/>
      <c r="Z41" s="64" t="s">
        <v>43</v>
      </c>
      <c r="AA41" s="261" t="s">
        <v>0</v>
      </c>
      <c r="AB41" s="64" t="s">
        <v>3</v>
      </c>
      <c r="AC41" s="126"/>
      <c r="AD41" s="261" t="s">
        <v>0</v>
      </c>
      <c r="AE41" s="64" t="s">
        <v>403</v>
      </c>
      <c r="AF41" s="126"/>
      <c r="AG41" s="64"/>
      <c r="AH41" s="64"/>
      <c r="AI41" s="80"/>
      <c r="AJ41" s="29" t="s">
        <v>0</v>
      </c>
      <c r="AK41" s="1299" t="s">
        <v>373</v>
      </c>
      <c r="AL41" s="1299"/>
      <c r="AM41" s="1328"/>
      <c r="AN41" s="48"/>
      <c r="AO41" s="49"/>
    </row>
    <row r="42" spans="2:41" ht="15.95" customHeight="1">
      <c r="B42" s="1018"/>
      <c r="C42" s="34"/>
      <c r="D42" s="45"/>
      <c r="E42" s="45"/>
      <c r="F42" s="359"/>
      <c r="G42" s="81"/>
      <c r="H42" s="38"/>
      <c r="I42" s="66"/>
      <c r="J42" s="37"/>
      <c r="K42" s="38"/>
      <c r="L42" s="1284"/>
      <c r="M42" s="1285"/>
      <c r="N42" s="1286"/>
      <c r="O42" s="1248" t="s">
        <v>406</v>
      </c>
      <c r="P42" s="1246"/>
      <c r="Q42" s="1246"/>
      <c r="R42" s="1247"/>
      <c r="S42" s="76" t="s">
        <v>0</v>
      </c>
      <c r="T42" s="99" t="s">
        <v>407</v>
      </c>
      <c r="U42" s="99"/>
      <c r="V42" s="99"/>
      <c r="W42" s="99"/>
      <c r="X42" s="57" t="s">
        <v>43</v>
      </c>
      <c r="Y42" s="1329"/>
      <c r="Z42" s="1329"/>
      <c r="AA42" s="1329"/>
      <c r="AB42" s="1329"/>
      <c r="AC42" s="1329"/>
      <c r="AD42" s="1329"/>
      <c r="AE42" s="1329"/>
      <c r="AF42" s="1329"/>
      <c r="AG42" s="1329"/>
      <c r="AH42" s="1329"/>
      <c r="AI42" s="58" t="s">
        <v>44</v>
      </c>
      <c r="AJ42" s="29" t="s">
        <v>0</v>
      </c>
      <c r="AK42" s="1058"/>
      <c r="AL42" s="1058"/>
      <c r="AM42" s="1059"/>
      <c r="AN42" s="48"/>
      <c r="AO42" s="49"/>
    </row>
    <row r="43" spans="2:41" ht="15.95" customHeight="1">
      <c r="B43" s="1018"/>
      <c r="C43" s="34"/>
      <c r="D43" s="45"/>
      <c r="E43" s="45"/>
      <c r="F43" s="359"/>
      <c r="G43" s="81"/>
      <c r="H43" s="38"/>
      <c r="I43" s="66"/>
      <c r="J43" s="37"/>
      <c r="K43" s="38"/>
      <c r="L43" s="1284"/>
      <c r="M43" s="1285"/>
      <c r="N43" s="1286"/>
      <c r="O43" s="1224" t="s">
        <v>408</v>
      </c>
      <c r="P43" s="1225"/>
      <c r="Q43" s="1225"/>
      <c r="R43" s="1205"/>
      <c r="S43" s="39" t="s">
        <v>8</v>
      </c>
      <c r="T43" s="37" t="s">
        <v>409</v>
      </c>
      <c r="U43" s="37"/>
      <c r="V43" s="37"/>
      <c r="W43" s="37"/>
      <c r="X43" s="37"/>
      <c r="Y43" s="37"/>
      <c r="Z43" s="37" t="s">
        <v>43</v>
      </c>
      <c r="AA43" s="29" t="s">
        <v>0</v>
      </c>
      <c r="AB43" s="37" t="s">
        <v>3</v>
      </c>
      <c r="AC43" s="40"/>
      <c r="AD43" s="29" t="s">
        <v>0</v>
      </c>
      <c r="AE43" s="37" t="s">
        <v>403</v>
      </c>
      <c r="AF43" s="40"/>
      <c r="AG43" s="40"/>
      <c r="AH43" s="40"/>
      <c r="AI43" s="38"/>
      <c r="AJ43" s="66"/>
      <c r="AK43" s="283"/>
      <c r="AL43" s="283"/>
      <c r="AM43" s="360"/>
      <c r="AN43" s="48"/>
      <c r="AO43" s="49"/>
    </row>
    <row r="44" spans="2:41" ht="15.95" customHeight="1">
      <c r="B44" s="1018"/>
      <c r="C44" s="34"/>
      <c r="D44" s="45"/>
      <c r="E44" s="45"/>
      <c r="F44" s="359"/>
      <c r="G44" s="81"/>
      <c r="H44" s="38"/>
      <c r="I44" s="44"/>
      <c r="J44" s="37"/>
      <c r="K44" s="38"/>
      <c r="L44" s="1284"/>
      <c r="M44" s="1285"/>
      <c r="N44" s="1286"/>
      <c r="O44" s="1224" t="s">
        <v>406</v>
      </c>
      <c r="P44" s="1225"/>
      <c r="Q44" s="1225"/>
      <c r="R44" s="1205"/>
      <c r="S44" s="39" t="s">
        <v>8</v>
      </c>
      <c r="T44" s="37" t="s">
        <v>410</v>
      </c>
      <c r="U44" s="37"/>
      <c r="V44" s="37"/>
      <c r="W44" s="37"/>
      <c r="X44" s="37"/>
      <c r="Y44" s="37"/>
      <c r="Z44" s="37" t="s">
        <v>43</v>
      </c>
      <c r="AA44" s="29" t="s">
        <v>0</v>
      </c>
      <c r="AB44" s="37" t="s">
        <v>3</v>
      </c>
      <c r="AC44" s="40"/>
      <c r="AD44" s="29" t="s">
        <v>0</v>
      </c>
      <c r="AE44" s="37" t="s">
        <v>403</v>
      </c>
      <c r="AF44" s="40"/>
      <c r="AG44" s="40"/>
      <c r="AH44" s="40"/>
      <c r="AI44" s="38"/>
      <c r="AJ44" s="66"/>
      <c r="AK44" s="283"/>
      <c r="AL44" s="283"/>
      <c r="AM44" s="360"/>
      <c r="AN44" s="48"/>
      <c r="AO44" s="49"/>
    </row>
    <row r="45" spans="2:41" ht="15.95" customHeight="1">
      <c r="B45" s="1018"/>
      <c r="C45" s="34"/>
      <c r="D45" s="45"/>
      <c r="E45" s="45"/>
      <c r="F45" s="359"/>
      <c r="G45" s="81"/>
      <c r="H45" s="38"/>
      <c r="I45" s="44"/>
      <c r="J45" s="37"/>
      <c r="K45" s="38"/>
      <c r="L45" s="1287"/>
      <c r="M45" s="1288"/>
      <c r="N45" s="1289"/>
      <c r="O45" s="87"/>
      <c r="P45" s="88"/>
      <c r="Q45" s="88"/>
      <c r="R45" s="89"/>
      <c r="S45" s="32" t="s">
        <v>0</v>
      </c>
      <c r="T45" s="99" t="s">
        <v>407</v>
      </c>
      <c r="U45" s="99"/>
      <c r="V45" s="99"/>
      <c r="W45" s="99"/>
      <c r="X45" s="57" t="s">
        <v>43</v>
      </c>
      <c r="Y45" s="1060"/>
      <c r="Z45" s="1060"/>
      <c r="AA45" s="1060"/>
      <c r="AB45" s="1060"/>
      <c r="AC45" s="1060"/>
      <c r="AD45" s="1060"/>
      <c r="AE45" s="1060"/>
      <c r="AF45" s="1060"/>
      <c r="AG45" s="1060"/>
      <c r="AH45" s="1060"/>
      <c r="AI45" s="58" t="s">
        <v>44</v>
      </c>
      <c r="AJ45" s="361"/>
      <c r="AK45" s="362"/>
      <c r="AL45" s="362"/>
      <c r="AM45" s="363"/>
      <c r="AN45" s="48"/>
      <c r="AO45" s="49"/>
    </row>
    <row r="46" spans="2:41" ht="15.95" customHeight="1">
      <c r="B46" s="364"/>
      <c r="C46" s="34"/>
      <c r="D46" s="45"/>
      <c r="E46" s="45"/>
      <c r="F46" s="359"/>
      <c r="G46" s="81"/>
      <c r="H46" s="38"/>
      <c r="I46" s="44"/>
      <c r="J46" s="37"/>
      <c r="K46" s="40"/>
      <c r="L46" s="1340" t="s">
        <v>411</v>
      </c>
      <c r="M46" s="1341"/>
      <c r="N46" s="1342"/>
      <c r="O46" s="1040" t="s">
        <v>412</v>
      </c>
      <c r="P46" s="1041"/>
      <c r="Q46" s="1041"/>
      <c r="R46" s="1041"/>
      <c r="S46" s="62" t="s">
        <v>0</v>
      </c>
      <c r="T46" s="37" t="s">
        <v>413</v>
      </c>
      <c r="U46" s="37"/>
      <c r="V46" s="37"/>
      <c r="W46" s="37"/>
      <c r="X46" s="40"/>
      <c r="Y46" s="365"/>
      <c r="Z46" s="365"/>
      <c r="AA46" s="365"/>
      <c r="AB46" s="365"/>
      <c r="AC46" s="365"/>
      <c r="AD46" s="365"/>
      <c r="AE46" s="365"/>
      <c r="AF46" s="365"/>
      <c r="AG46" s="365"/>
      <c r="AH46" s="365"/>
      <c r="AI46" s="80"/>
      <c r="AJ46" s="62" t="s">
        <v>0</v>
      </c>
      <c r="AK46" s="1309" t="s">
        <v>369</v>
      </c>
      <c r="AL46" s="1309"/>
      <c r="AM46" s="1310"/>
      <c r="AO46" s="49"/>
    </row>
    <row r="47" spans="2:41" ht="15.95" customHeight="1">
      <c r="B47" s="364"/>
      <c r="C47" s="34"/>
      <c r="D47" s="45"/>
      <c r="E47" s="45"/>
      <c r="F47" s="359"/>
      <c r="G47" s="81"/>
      <c r="H47" s="38"/>
      <c r="I47" s="44"/>
      <c r="J47" s="37"/>
      <c r="K47" s="40"/>
      <c r="L47" s="1345" t="s">
        <v>414</v>
      </c>
      <c r="M47" s="1346"/>
      <c r="N47" s="1347"/>
      <c r="O47" s="1034"/>
      <c r="P47" s="1035"/>
      <c r="Q47" s="1035"/>
      <c r="R47" s="1035"/>
      <c r="S47" s="32" t="s">
        <v>0</v>
      </c>
      <c r="T47" s="37" t="s">
        <v>415</v>
      </c>
      <c r="U47" s="37"/>
      <c r="V47" s="37"/>
      <c r="W47" s="37"/>
      <c r="X47" s="40"/>
      <c r="Y47" s="365"/>
      <c r="Z47" s="365"/>
      <c r="AA47" s="365"/>
      <c r="AB47" s="365"/>
      <c r="AC47" s="365"/>
      <c r="AD47" s="365"/>
      <c r="AE47" s="365"/>
      <c r="AF47" s="365"/>
      <c r="AG47" s="365"/>
      <c r="AH47" s="365"/>
      <c r="AI47" s="38"/>
      <c r="AJ47" s="29" t="s">
        <v>0</v>
      </c>
      <c r="AK47" s="1299" t="s">
        <v>268</v>
      </c>
      <c r="AL47" s="1299"/>
      <c r="AM47" s="1328"/>
      <c r="AO47" s="49"/>
    </row>
    <row r="48" spans="2:41" ht="15.95" customHeight="1" thickBot="1">
      <c r="B48" s="364"/>
      <c r="C48" s="18"/>
      <c r="D48" s="366"/>
      <c r="E48" s="366"/>
      <c r="F48" s="367"/>
      <c r="G48" s="368"/>
      <c r="H48" s="23"/>
      <c r="I48" s="44"/>
      <c r="J48" s="37"/>
      <c r="K48" s="40"/>
      <c r="L48" s="1348" t="s">
        <v>416</v>
      </c>
      <c r="M48" s="1349"/>
      <c r="N48" s="1350"/>
      <c r="O48" s="1343"/>
      <c r="P48" s="1344"/>
      <c r="Q48" s="1344"/>
      <c r="R48" s="1344"/>
      <c r="S48" s="369"/>
      <c r="T48" s="37"/>
      <c r="U48" s="37"/>
      <c r="V48" s="37"/>
      <c r="W48" s="37"/>
      <c r="X48" s="40"/>
      <c r="Y48" s="365"/>
      <c r="Z48" s="365"/>
      <c r="AA48" s="365"/>
      <c r="AB48" s="365"/>
      <c r="AC48" s="365"/>
      <c r="AD48" s="365"/>
      <c r="AE48" s="365"/>
      <c r="AF48" s="365"/>
      <c r="AG48" s="365"/>
      <c r="AH48" s="365"/>
      <c r="AI48" s="23"/>
      <c r="AJ48" s="29" t="s">
        <v>0</v>
      </c>
      <c r="AK48" s="1299" t="s">
        <v>39</v>
      </c>
      <c r="AL48" s="1299"/>
      <c r="AM48" s="1328"/>
      <c r="AO48" s="49"/>
    </row>
    <row r="49" spans="2:41" ht="15.95" customHeight="1">
      <c r="B49" s="370" t="s">
        <v>417</v>
      </c>
      <c r="C49" s="371"/>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9"/>
    </row>
    <row r="50" spans="2:41" ht="15.95" customHeight="1" thickBot="1">
      <c r="B50" s="372" t="s">
        <v>418</v>
      </c>
      <c r="C50" s="373"/>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63"/>
    </row>
    <row r="51" spans="2:41" ht="15.95" customHeight="1"/>
    <row r="52" spans="2:41" ht="15.95" customHeight="1"/>
    <row r="53" spans="2:41" ht="15.95" customHeight="1"/>
    <row r="54" spans="2:41" ht="15.95" customHeight="1"/>
    <row r="55" spans="2:41" ht="15.95" customHeight="1"/>
    <row r="56" spans="2:41" ht="15.95" customHeight="1"/>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sheetData>
  <mergeCells count="91">
    <mergeCell ref="L46:N46"/>
    <mergeCell ref="O46:R48"/>
    <mergeCell ref="AK46:AM46"/>
    <mergeCell ref="L47:N47"/>
    <mergeCell ref="AK47:AM47"/>
    <mergeCell ref="L48:N48"/>
    <mergeCell ref="AK48:AM48"/>
    <mergeCell ref="AB39:AH39"/>
    <mergeCell ref="L40:N45"/>
    <mergeCell ref="O40:R40"/>
    <mergeCell ref="AK40:AM40"/>
    <mergeCell ref="O41:R41"/>
    <mergeCell ref="AK41:AM41"/>
    <mergeCell ref="O42:R42"/>
    <mergeCell ref="Y42:AH42"/>
    <mergeCell ref="AK42:AM42"/>
    <mergeCell ref="O43:R43"/>
    <mergeCell ref="L21:N39"/>
    <mergeCell ref="O44:R44"/>
    <mergeCell ref="Y45:AH45"/>
    <mergeCell ref="T37:V37"/>
    <mergeCell ref="Y37:AB37"/>
    <mergeCell ref="AE37:AH37"/>
    <mergeCell ref="AK37:AM37"/>
    <mergeCell ref="T38:V38"/>
    <mergeCell ref="Y38:AB38"/>
    <mergeCell ref="AE38:AH38"/>
    <mergeCell ref="AK35:AM35"/>
    <mergeCell ref="T36:V36"/>
    <mergeCell ref="Y36:AB36"/>
    <mergeCell ref="AE36:AH36"/>
    <mergeCell ref="AK36:AM36"/>
    <mergeCell ref="AK30:AM30"/>
    <mergeCell ref="T31:V31"/>
    <mergeCell ref="Y31:AH31"/>
    <mergeCell ref="AK31:AM31"/>
    <mergeCell ref="T32:V32"/>
    <mergeCell ref="Y32:AH32"/>
    <mergeCell ref="AK32:AM32"/>
    <mergeCell ref="Z25:AH25"/>
    <mergeCell ref="Y26:AH26"/>
    <mergeCell ref="Z29:AH29"/>
    <mergeCell ref="O30:R34"/>
    <mergeCell ref="T30:V30"/>
    <mergeCell ref="O21:R29"/>
    <mergeCell ref="T33:V33"/>
    <mergeCell ref="Y33:AH33"/>
    <mergeCell ref="AB34:AH34"/>
    <mergeCell ref="AK14:AM14"/>
    <mergeCell ref="AK15:AM15"/>
    <mergeCell ref="O16:R20"/>
    <mergeCell ref="X16:AH16"/>
    <mergeCell ref="Z28:AH28"/>
    <mergeCell ref="AK16:AM16"/>
    <mergeCell ref="V17:AH17"/>
    <mergeCell ref="AK17:AM17"/>
    <mergeCell ref="Y18:AH18"/>
    <mergeCell ref="S21:AI21"/>
    <mergeCell ref="AK21:AM21"/>
    <mergeCell ref="V22:AH22"/>
    <mergeCell ref="AK22:AM22"/>
    <mergeCell ref="V23:AH23"/>
    <mergeCell ref="AK23:AM23"/>
    <mergeCell ref="V24:AH24"/>
    <mergeCell ref="AK8:AM8"/>
    <mergeCell ref="E9:F9"/>
    <mergeCell ref="T9:X9"/>
    <mergeCell ref="AK9:AM9"/>
    <mergeCell ref="O11:R13"/>
    <mergeCell ref="T12:X12"/>
    <mergeCell ref="B6:B45"/>
    <mergeCell ref="L6:R7"/>
    <mergeCell ref="C7:F7"/>
    <mergeCell ref="G7:H7"/>
    <mergeCell ref="C8:F8"/>
    <mergeCell ref="L8:N13"/>
    <mergeCell ref="O8:R10"/>
    <mergeCell ref="L14:N20"/>
    <mergeCell ref="O14:R15"/>
    <mergeCell ref="O35:R39"/>
    <mergeCell ref="AN4:AO5"/>
    <mergeCell ref="C5:F5"/>
    <mergeCell ref="L5:N5"/>
    <mergeCell ref="O5:R5"/>
    <mergeCell ref="S5:AI5"/>
    <mergeCell ref="C4:F4"/>
    <mergeCell ref="G4:H5"/>
    <mergeCell ref="I4:K5"/>
    <mergeCell ref="L4:N4"/>
    <mergeCell ref="O4:AM4"/>
    <mergeCell ref="AJ5:AM5"/>
  </mergeCells>
  <phoneticPr fontId="4"/>
  <conditionalFormatting sqref="H40:AI40 C6:L6 L11:AI12 L10:AH10 L13:AH13 L8:AI9 S6:AI7 S21 S27:AI27 V35:X35 AG35:AI35 Z35:AE35 S39:AB39 C14:K39 L14 O14:AI15 C43:AM45 C41:AI42 AJ8:AM42 C47:N48 C46:O46 S46:AM48 O19:AI20 O16:X16 O17:V17 O18:Y18 AI16:AI18 S22:V24 S25:Z25 S26:Y26 AI22:AI26 S30:AI30 S28:Z29 AI28:AI29 S34:AB34 S33:T33 W33:Y33 S31:Y32 AI31:AI34 S35:T38 W36:X38 AC36:AD38 AI36:AI39 C7:F13 I7:K13 G8:H13">
    <cfRule type="expression" dxfId="24" priority="1" stopIfTrue="1">
      <formula>$C$11=TRUE</formula>
    </cfRule>
  </conditionalFormatting>
  <conditionalFormatting sqref="AI13 AI10">
    <cfRule type="expression" dxfId="23" priority="2" stopIfTrue="1">
      <formula>#REF!=TRUE</formula>
    </cfRule>
  </conditionalFormatting>
  <dataValidations count="3">
    <dataValidation type="list" allowBlank="1" showInputMessage="1" showErrorMessage="1" sqref="G7:H7" xr:uid="{B1B7CE70-5F67-454D-BBB9-67D08AA82CA7}">
      <formula1>"７,６,５,４,３,２,１"</formula1>
    </dataValidation>
    <dataValidation type="list" allowBlank="1" showInputMessage="1" showErrorMessage="1" sqref="D9" xr:uid="{B807A031-4424-4845-BE3A-69239B93E496}">
      <formula1>"1,2,3,4,5,6,7,8"</formula1>
    </dataValidation>
    <dataValidation type="list" allowBlank="1" showInputMessage="1" showErrorMessage="1" sqref="S42 AA40:AA41 AD40:AD41 AA43:AA44 AD43:AD44 S45:S47 I7:I10 S6:S8 T10 S11 T13 S14:S15 S19 T20 AA20 X39 X34 AJ8:AJ9 AJ14:AJ17 AJ21:AJ23 AJ40:AJ42 AJ30:AJ32 AJ35:AJ37 AJ46:AJ48" xr:uid="{C19043D0-CE57-4E59-94E9-86700004FACC}">
      <formula1>"□,■"</formula1>
    </dataValidation>
  </dataValidations>
  <printOptions horizontalCentered="1"/>
  <pageMargins left="0.39370078740157483" right="0.19685039370078741" top="0.39370078740157483" bottom="0.19685039370078741" header="0.39370078740157483" footer="0.39370078740157483"/>
  <pageSetup paperSize="9" scale="92" orientation="portrait"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D54E-96BC-411B-A486-19A7A59CFBA0}">
  <sheetPr>
    <tabColor rgb="FFFFC000"/>
    <pageSetUpPr fitToPage="1"/>
  </sheetPr>
  <dimension ref="B1:AO229"/>
  <sheetViews>
    <sheetView showGridLines="0" view="pageBreakPreview" zoomScaleNormal="100" zoomScaleSheetLayoutView="100" workbookViewId="0">
      <selection activeCell="G7" sqref="G7:H7"/>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419</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330"/>
      <c r="C4" s="1002" t="s">
        <v>19</v>
      </c>
      <c r="D4" s="1003"/>
      <c r="E4" s="1003"/>
      <c r="F4" s="1004"/>
      <c r="G4" s="1005" t="s">
        <v>20</v>
      </c>
      <c r="H4" s="1006"/>
      <c r="I4" s="1009" t="s">
        <v>21</v>
      </c>
      <c r="J4" s="1010"/>
      <c r="K4" s="1011"/>
      <c r="L4" s="1002" t="s">
        <v>22</v>
      </c>
      <c r="M4" s="1003"/>
      <c r="N4" s="1004"/>
      <c r="O4" s="1015" t="s">
        <v>23</v>
      </c>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989" t="s">
        <v>24</v>
      </c>
      <c r="AO4" s="1266"/>
    </row>
    <row r="5" spans="2:41" ht="15.95" customHeight="1" thickBot="1">
      <c r="B5" s="331"/>
      <c r="C5" s="993" t="s">
        <v>25</v>
      </c>
      <c r="D5" s="994"/>
      <c r="E5" s="994"/>
      <c r="F5" s="995"/>
      <c r="G5" s="1007"/>
      <c r="H5" s="1008"/>
      <c r="I5" s="1012"/>
      <c r="J5" s="1013"/>
      <c r="K5" s="1014"/>
      <c r="L5" s="1026" t="s">
        <v>26</v>
      </c>
      <c r="M5" s="1027"/>
      <c r="N5" s="1028"/>
      <c r="O5" s="1078" t="s">
        <v>26</v>
      </c>
      <c r="P5" s="1079"/>
      <c r="Q5" s="1079"/>
      <c r="R5" s="1080"/>
      <c r="S5" s="1351" t="s">
        <v>27</v>
      </c>
      <c r="T5" s="1074"/>
      <c r="U5" s="1074"/>
      <c r="V5" s="1074"/>
      <c r="W5" s="1074"/>
      <c r="X5" s="1074"/>
      <c r="Y5" s="1074"/>
      <c r="Z5" s="1074"/>
      <c r="AA5" s="1074"/>
      <c r="AB5" s="1074"/>
      <c r="AC5" s="1074"/>
      <c r="AD5" s="1074"/>
      <c r="AE5" s="1074"/>
      <c r="AF5" s="1074"/>
      <c r="AG5" s="1074"/>
      <c r="AH5" s="1074"/>
      <c r="AI5" s="1352"/>
      <c r="AJ5" s="999" t="s">
        <v>28</v>
      </c>
      <c r="AK5" s="1000"/>
      <c r="AL5" s="1000"/>
      <c r="AM5" s="1000"/>
      <c r="AN5" s="1267"/>
      <c r="AO5" s="1268"/>
    </row>
    <row r="6" spans="2:41" ht="15.95" customHeight="1">
      <c r="B6" s="1017" t="s">
        <v>420</v>
      </c>
      <c r="C6" s="374" t="s">
        <v>421</v>
      </c>
      <c r="D6" s="44"/>
      <c r="E6" s="44"/>
      <c r="F6" s="47"/>
      <c r="G6" s="44" t="s">
        <v>31</v>
      </c>
      <c r="H6" s="40"/>
      <c r="I6" s="39"/>
      <c r="J6" s="40"/>
      <c r="K6" s="40"/>
      <c r="L6" s="1353" t="s">
        <v>422</v>
      </c>
      <c r="M6" s="1353"/>
      <c r="N6" s="1353"/>
      <c r="O6" s="1354" t="s">
        <v>423</v>
      </c>
      <c r="P6" s="1354"/>
      <c r="Q6" s="1354"/>
      <c r="R6" s="1354"/>
      <c r="S6" s="62" t="s">
        <v>0</v>
      </c>
      <c r="T6" s="375" t="s">
        <v>424</v>
      </c>
      <c r="U6" s="144"/>
      <c r="V6" s="144"/>
      <c r="W6" s="144"/>
      <c r="X6" s="144"/>
      <c r="Y6" s="108"/>
      <c r="Z6" s="282" t="s">
        <v>43</v>
      </c>
      <c r="AA6" s="1355"/>
      <c r="AB6" s="1355"/>
      <c r="AC6" s="1355"/>
      <c r="AD6" s="1355"/>
      <c r="AE6" s="1355"/>
      <c r="AF6" s="144" t="s">
        <v>425</v>
      </c>
      <c r="AG6" s="144"/>
      <c r="AH6" s="144"/>
      <c r="AI6" s="145"/>
      <c r="AJ6" s="32" t="s">
        <v>0</v>
      </c>
      <c r="AK6" s="44" t="s">
        <v>242</v>
      </c>
      <c r="AL6" s="44"/>
      <c r="AM6" s="44"/>
      <c r="AN6" s="48"/>
      <c r="AO6" s="49"/>
    </row>
    <row r="7" spans="2:41" ht="15.95" customHeight="1">
      <c r="B7" s="1018"/>
      <c r="C7" s="1356" t="s">
        <v>426</v>
      </c>
      <c r="D7" s="1357"/>
      <c r="E7" s="1357"/>
      <c r="F7" s="1358"/>
      <c r="G7" s="1029"/>
      <c r="H7" s="1030"/>
      <c r="I7" s="32" t="s">
        <v>4</v>
      </c>
      <c r="J7" s="37" t="s">
        <v>36</v>
      </c>
      <c r="K7" s="40"/>
      <c r="L7" s="1353"/>
      <c r="M7" s="1353"/>
      <c r="N7" s="1353"/>
      <c r="O7" s="1354"/>
      <c r="P7" s="1354"/>
      <c r="Q7" s="1354"/>
      <c r="R7" s="1354"/>
      <c r="S7" s="32" t="s">
        <v>0</v>
      </c>
      <c r="T7" s="376" t="s">
        <v>427</v>
      </c>
      <c r="U7" s="44"/>
      <c r="V7" s="44"/>
      <c r="W7" s="44"/>
      <c r="X7" s="44"/>
      <c r="Z7" s="46" t="s">
        <v>43</v>
      </c>
      <c r="AA7" s="1359"/>
      <c r="AB7" s="1359"/>
      <c r="AC7" s="1359"/>
      <c r="AD7" s="1359"/>
      <c r="AE7" s="1359"/>
      <c r="AF7" s="44" t="s">
        <v>425</v>
      </c>
      <c r="AG7" s="44"/>
      <c r="AH7" s="44"/>
      <c r="AI7" s="47"/>
      <c r="AJ7" s="32" t="s">
        <v>0</v>
      </c>
      <c r="AK7" s="44" t="s">
        <v>428</v>
      </c>
      <c r="AL7" s="44"/>
      <c r="AM7" s="44"/>
      <c r="AN7" s="48"/>
      <c r="AO7" s="49"/>
    </row>
    <row r="8" spans="2:41" ht="15.95" customHeight="1">
      <c r="B8" s="1018"/>
      <c r="C8" s="1027" t="s">
        <v>429</v>
      </c>
      <c r="D8" s="1027"/>
      <c r="E8" s="1027"/>
      <c r="F8" s="1028"/>
      <c r="G8" s="82"/>
      <c r="H8" s="38"/>
      <c r="I8" s="32" t="s">
        <v>0</v>
      </c>
      <c r="J8" s="37" t="s">
        <v>41</v>
      </c>
      <c r="K8" s="40"/>
      <c r="L8" s="1353"/>
      <c r="M8" s="1353"/>
      <c r="N8" s="1353"/>
      <c r="O8" s="1354"/>
      <c r="P8" s="1354"/>
      <c r="Q8" s="1354"/>
      <c r="R8" s="1354"/>
      <c r="S8" s="76" t="s">
        <v>0</v>
      </c>
      <c r="T8" s="377" t="s">
        <v>430</v>
      </c>
      <c r="U8" s="56"/>
      <c r="V8" s="56"/>
      <c r="W8" s="56"/>
      <c r="X8" s="56"/>
      <c r="Y8" s="102"/>
      <c r="Z8" s="294" t="s">
        <v>43</v>
      </c>
      <c r="AA8" s="1360"/>
      <c r="AB8" s="1360"/>
      <c r="AC8" s="1360"/>
      <c r="AD8" s="1360"/>
      <c r="AE8" s="1360"/>
      <c r="AF8" s="56" t="s">
        <v>425</v>
      </c>
      <c r="AG8" s="56"/>
      <c r="AH8" s="362"/>
      <c r="AI8" s="61"/>
      <c r="AJ8" s="76" t="s">
        <v>0</v>
      </c>
      <c r="AK8" s="1226"/>
      <c r="AL8" s="1226"/>
      <c r="AM8" s="1375"/>
      <c r="AN8" s="48"/>
      <c r="AO8" s="49"/>
    </row>
    <row r="9" spans="2:41" ht="15.95" customHeight="1">
      <c r="B9" s="1018"/>
      <c r="C9" s="335" t="s">
        <v>43</v>
      </c>
      <c r="D9" s="913">
        <f>断熱!D9</f>
        <v>0</v>
      </c>
      <c r="E9" s="1032" t="s">
        <v>357</v>
      </c>
      <c r="F9" s="1033"/>
      <c r="G9" s="82"/>
      <c r="H9" s="38"/>
      <c r="I9" s="32" t="s">
        <v>0</v>
      </c>
      <c r="J9" s="37" t="s">
        <v>46</v>
      </c>
      <c r="K9" s="40"/>
      <c r="L9" s="1353"/>
      <c r="M9" s="1353"/>
      <c r="N9" s="1353"/>
      <c r="O9" s="1354" t="s">
        <v>431</v>
      </c>
      <c r="P9" s="1354"/>
      <c r="Q9" s="1354"/>
      <c r="R9" s="1354"/>
      <c r="S9" s="62" t="s">
        <v>0</v>
      </c>
      <c r="T9" s="378" t="s">
        <v>432</v>
      </c>
      <c r="U9" s="144"/>
      <c r="V9" s="144"/>
      <c r="W9" s="144"/>
      <c r="X9" s="144"/>
      <c r="Y9" s="144"/>
      <c r="Z9" s="144"/>
      <c r="AA9" s="144"/>
      <c r="AB9" s="144"/>
      <c r="AC9" s="144"/>
      <c r="AD9" s="144"/>
      <c r="AE9" s="144"/>
      <c r="AF9" s="144"/>
      <c r="AG9" s="144"/>
      <c r="AH9" s="144"/>
      <c r="AI9" s="145"/>
      <c r="AJ9" s="32" t="s">
        <v>0</v>
      </c>
      <c r="AK9" s="1299" t="s">
        <v>433</v>
      </c>
      <c r="AL9" s="1299"/>
      <c r="AM9" s="1299"/>
      <c r="AN9" s="48"/>
      <c r="AO9" s="49"/>
    </row>
    <row r="10" spans="2:41" ht="15.95" customHeight="1">
      <c r="B10" s="1018"/>
      <c r="F10" s="75"/>
      <c r="G10" s="82"/>
      <c r="H10" s="38"/>
      <c r="I10" s="32" t="s">
        <v>0</v>
      </c>
      <c r="J10" s="37" t="s">
        <v>51</v>
      </c>
      <c r="K10" s="40"/>
      <c r="L10" s="1353"/>
      <c r="M10" s="1353"/>
      <c r="N10" s="1353"/>
      <c r="O10" s="1354"/>
      <c r="P10" s="1354"/>
      <c r="Q10" s="1354"/>
      <c r="R10" s="1354"/>
      <c r="S10" s="379"/>
      <c r="T10" s="380" t="s">
        <v>434</v>
      </c>
      <c r="U10" s="44"/>
      <c r="V10" s="44"/>
      <c r="W10" s="44"/>
      <c r="X10" s="44"/>
      <c r="Y10" s="44"/>
      <c r="Z10" s="44"/>
      <c r="AA10" s="44" t="s">
        <v>435</v>
      </c>
      <c r="AB10" s="1304"/>
      <c r="AC10" s="1304"/>
      <c r="AD10" s="1304"/>
      <c r="AE10" s="44" t="s">
        <v>436</v>
      </c>
      <c r="AF10" s="44"/>
      <c r="AG10" s="44"/>
      <c r="AH10" s="44"/>
      <c r="AI10" s="47"/>
      <c r="AJ10" s="381"/>
      <c r="AK10" s="1299"/>
      <c r="AL10" s="1299"/>
      <c r="AM10" s="1299"/>
      <c r="AN10" s="48"/>
      <c r="AO10" s="49"/>
    </row>
    <row r="11" spans="2:41" ht="15.95" customHeight="1">
      <c r="B11" s="1018"/>
      <c r="F11" s="75"/>
      <c r="G11" s="82"/>
      <c r="H11" s="38"/>
      <c r="I11" s="82"/>
      <c r="J11" s="37"/>
      <c r="K11" s="40"/>
      <c r="L11" s="1353"/>
      <c r="M11" s="1353"/>
      <c r="N11" s="1353"/>
      <c r="O11" s="1354"/>
      <c r="P11" s="1354"/>
      <c r="Q11" s="1354"/>
      <c r="R11" s="1354"/>
      <c r="S11" s="379"/>
      <c r="T11" s="380" t="s">
        <v>437</v>
      </c>
      <c r="U11" s="44"/>
      <c r="V11" s="44"/>
      <c r="W11" s="44"/>
      <c r="X11" s="44"/>
      <c r="Y11" s="44"/>
      <c r="Z11" s="44"/>
      <c r="AA11" s="44" t="s">
        <v>435</v>
      </c>
      <c r="AB11" s="1304"/>
      <c r="AC11" s="1304"/>
      <c r="AD11" s="1304"/>
      <c r="AE11" s="44" t="s">
        <v>438</v>
      </c>
      <c r="AF11" s="44"/>
      <c r="AG11" s="44"/>
      <c r="AH11" s="44"/>
      <c r="AI11" s="47"/>
      <c r="AJ11" s="381"/>
      <c r="AK11" s="67"/>
      <c r="AL11" s="67"/>
      <c r="AM11" s="67"/>
      <c r="AN11" s="48"/>
      <c r="AO11" s="49"/>
    </row>
    <row r="12" spans="2:41" ht="15.95" customHeight="1">
      <c r="B12" s="1018"/>
      <c r="F12" s="75"/>
      <c r="G12" s="82"/>
      <c r="H12" s="38"/>
      <c r="I12" s="82"/>
      <c r="J12" s="37"/>
      <c r="K12" s="40"/>
      <c r="L12" s="1353"/>
      <c r="M12" s="1353"/>
      <c r="N12" s="1353"/>
      <c r="O12" s="1354"/>
      <c r="P12" s="1354"/>
      <c r="Q12" s="1354"/>
      <c r="R12" s="1354"/>
      <c r="S12" s="32" t="s">
        <v>0</v>
      </c>
      <c r="T12" s="380" t="s">
        <v>439</v>
      </c>
      <c r="U12" s="44"/>
      <c r="V12" s="44"/>
      <c r="W12" s="44"/>
      <c r="X12" s="44"/>
      <c r="Y12" s="44"/>
      <c r="Z12" s="44"/>
      <c r="AA12" s="44"/>
      <c r="AB12" s="44"/>
      <c r="AC12" s="44"/>
      <c r="AD12" s="44"/>
      <c r="AE12" s="44"/>
      <c r="AF12" s="44"/>
      <c r="AG12" s="44"/>
      <c r="AH12" s="44"/>
      <c r="AI12" s="47"/>
      <c r="AJ12" s="381"/>
      <c r="AK12" s="67"/>
      <c r="AL12" s="67"/>
      <c r="AM12" s="67"/>
      <c r="AN12" s="48"/>
      <c r="AO12" s="49"/>
    </row>
    <row r="13" spans="2:41" ht="15.95" customHeight="1">
      <c r="B13" s="1018"/>
      <c r="F13" s="75"/>
      <c r="G13" s="82"/>
      <c r="H13" s="38"/>
      <c r="I13" s="82"/>
      <c r="J13" s="37"/>
      <c r="K13" s="40"/>
      <c r="L13" s="1353"/>
      <c r="M13" s="1353"/>
      <c r="N13" s="1353"/>
      <c r="O13" s="1354"/>
      <c r="P13" s="1354"/>
      <c r="Q13" s="1354"/>
      <c r="R13" s="1354"/>
      <c r="S13" s="382"/>
      <c r="T13" s="56"/>
      <c r="U13" s="56"/>
      <c r="V13" s="56"/>
      <c r="W13" s="56"/>
      <c r="X13" s="56"/>
      <c r="Y13" s="56"/>
      <c r="Z13" s="56"/>
      <c r="AA13" s="56" t="s">
        <v>435</v>
      </c>
      <c r="AB13" s="1305"/>
      <c r="AC13" s="1305"/>
      <c r="AD13" s="1305"/>
      <c r="AE13" s="56" t="s">
        <v>438</v>
      </c>
      <c r="AF13" s="56"/>
      <c r="AG13" s="56"/>
      <c r="AH13" s="56"/>
      <c r="AI13" s="61"/>
      <c r="AJ13" s="383"/>
      <c r="AK13" s="280"/>
      <c r="AL13" s="280"/>
      <c r="AM13" s="280"/>
      <c r="AN13" s="923"/>
      <c r="AO13" s="49"/>
    </row>
    <row r="14" spans="2:41" ht="15.95" customHeight="1">
      <c r="B14" s="1018"/>
      <c r="F14" s="75"/>
      <c r="G14" s="82"/>
      <c r="H14" s="38"/>
      <c r="I14" s="82"/>
      <c r="J14" s="37"/>
      <c r="K14" s="40"/>
      <c r="L14" s="1361" t="s">
        <v>440</v>
      </c>
      <c r="M14" s="1361"/>
      <c r="N14" s="1361"/>
      <c r="O14" s="1354" t="s">
        <v>441</v>
      </c>
      <c r="P14" s="1354"/>
      <c r="Q14" s="1354"/>
      <c r="R14" s="1354"/>
      <c r="S14" s="384" t="s">
        <v>442</v>
      </c>
      <c r="T14" s="385"/>
      <c r="U14" s="386"/>
      <c r="V14" s="386"/>
      <c r="W14" s="386"/>
      <c r="X14" s="386"/>
      <c r="Y14" s="387" t="s">
        <v>43</v>
      </c>
      <c r="Z14" s="1362"/>
      <c r="AA14" s="1362"/>
      <c r="AB14" s="1362"/>
      <c r="AC14" s="1362"/>
      <c r="AD14" s="1362"/>
      <c r="AE14" s="388" t="s">
        <v>443</v>
      </c>
      <c r="AF14" s="386"/>
      <c r="AG14" s="386"/>
      <c r="AH14" s="350"/>
      <c r="AI14" s="279"/>
      <c r="AJ14" s="32" t="s">
        <v>0</v>
      </c>
      <c r="AK14" s="44" t="s">
        <v>444</v>
      </c>
      <c r="AL14" s="44"/>
      <c r="AM14" s="44"/>
      <c r="AN14" s="48"/>
      <c r="AO14" s="49"/>
    </row>
    <row r="15" spans="2:41" ht="15.95" customHeight="1">
      <c r="B15" s="1018"/>
      <c r="F15" s="75"/>
      <c r="G15" s="82"/>
      <c r="H15" s="38"/>
      <c r="I15" s="82"/>
      <c r="J15" s="37"/>
      <c r="K15" s="40"/>
      <c r="L15" s="1361"/>
      <c r="M15" s="1361"/>
      <c r="N15" s="1361"/>
      <c r="O15" s="1354" t="s">
        <v>445</v>
      </c>
      <c r="P15" s="1354"/>
      <c r="Q15" s="1354"/>
      <c r="R15" s="1354"/>
      <c r="S15" s="32" t="s">
        <v>0</v>
      </c>
      <c r="T15" s="37" t="s">
        <v>446</v>
      </c>
      <c r="U15" s="40"/>
      <c r="V15" s="37"/>
      <c r="W15" s="37"/>
      <c r="X15" s="37"/>
      <c r="Y15" s="37"/>
      <c r="Z15" s="37"/>
      <c r="AA15" s="37"/>
      <c r="AB15" s="40"/>
      <c r="AC15" s="37"/>
      <c r="AD15" s="37"/>
      <c r="AE15" s="40"/>
      <c r="AF15" s="37"/>
      <c r="AG15" s="37"/>
      <c r="AH15" s="37"/>
      <c r="AI15" s="38"/>
      <c r="AJ15" s="32" t="s">
        <v>0</v>
      </c>
      <c r="AK15" s="44" t="s">
        <v>39</v>
      </c>
      <c r="AL15" s="44"/>
      <c r="AM15" s="44"/>
      <c r="AN15" s="48"/>
      <c r="AO15" s="49"/>
    </row>
    <row r="16" spans="2:41" ht="15.95" customHeight="1">
      <c r="B16" s="1018"/>
      <c r="F16" s="75"/>
      <c r="G16" s="82"/>
      <c r="H16" s="38"/>
      <c r="I16" s="82"/>
      <c r="J16" s="37"/>
      <c r="K16" s="40"/>
      <c r="L16" s="1361"/>
      <c r="M16" s="1361"/>
      <c r="N16" s="1361"/>
      <c r="O16" s="1354"/>
      <c r="P16" s="1354"/>
      <c r="Q16" s="1354"/>
      <c r="R16" s="1354"/>
      <c r="S16" s="79"/>
      <c r="T16" s="387" t="s">
        <v>43</v>
      </c>
      <c r="U16" s="1376"/>
      <c r="V16" s="1376"/>
      <c r="W16" s="1376"/>
      <c r="X16" s="1376"/>
      <c r="Y16" s="1376"/>
      <c r="Z16" s="1376"/>
      <c r="AA16" s="388" t="s">
        <v>44</v>
      </c>
      <c r="AB16" s="387"/>
      <c r="AC16" s="99"/>
      <c r="AD16" s="99"/>
      <c r="AE16" s="57"/>
      <c r="AF16" s="99"/>
      <c r="AG16" s="99"/>
      <c r="AH16" s="99"/>
      <c r="AI16" s="58"/>
      <c r="AJ16" s="343"/>
      <c r="AK16" s="1299"/>
      <c r="AL16" s="1299"/>
      <c r="AM16" s="1299"/>
      <c r="AN16" s="48"/>
      <c r="AO16" s="49"/>
    </row>
    <row r="17" spans="2:41" ht="15.95" customHeight="1">
      <c r="B17" s="1018"/>
      <c r="F17" s="75"/>
      <c r="G17" s="82"/>
      <c r="H17" s="38"/>
      <c r="I17" s="82"/>
      <c r="J17" s="37"/>
      <c r="K17" s="40"/>
      <c r="L17" s="1361"/>
      <c r="M17" s="1361"/>
      <c r="N17" s="1361"/>
      <c r="O17" s="1354" t="s">
        <v>447</v>
      </c>
      <c r="P17" s="1354"/>
      <c r="Q17" s="1354"/>
      <c r="R17" s="1354"/>
      <c r="S17" s="62" t="s">
        <v>0</v>
      </c>
      <c r="T17" s="64" t="s">
        <v>448</v>
      </c>
      <c r="U17" s="126"/>
      <c r="V17" s="64"/>
      <c r="W17" s="64"/>
      <c r="X17" s="64"/>
      <c r="Y17" s="64"/>
      <c r="Z17" s="64"/>
      <c r="AA17" s="64"/>
      <c r="AB17" s="126"/>
      <c r="AC17" s="64"/>
      <c r="AD17" s="64"/>
      <c r="AE17" s="126"/>
      <c r="AF17" s="64"/>
      <c r="AG17" s="64"/>
      <c r="AH17" s="64"/>
      <c r="AI17" s="80"/>
      <c r="AJ17" s="381"/>
      <c r="AK17" s="67"/>
      <c r="AL17" s="67"/>
      <c r="AM17" s="67"/>
      <c r="AN17" s="48"/>
      <c r="AO17" s="49"/>
    </row>
    <row r="18" spans="2:41" ht="15.95" customHeight="1">
      <c r="B18" s="1018"/>
      <c r="F18" s="75"/>
      <c r="G18" s="82"/>
      <c r="H18" s="38"/>
      <c r="I18" s="82"/>
      <c r="J18" s="37"/>
      <c r="K18" s="40"/>
      <c r="L18" s="1361"/>
      <c r="M18" s="1361"/>
      <c r="N18" s="1361"/>
      <c r="O18" s="1354"/>
      <c r="P18" s="1354"/>
      <c r="Q18" s="1354"/>
      <c r="R18" s="1354"/>
      <c r="S18" s="99"/>
      <c r="T18" s="296" t="s">
        <v>0</v>
      </c>
      <c r="U18" s="99" t="s">
        <v>449</v>
      </c>
      <c r="V18" s="99"/>
      <c r="W18" s="99"/>
      <c r="X18" s="99"/>
      <c r="Y18" s="99"/>
      <c r="Z18" s="296" t="s">
        <v>0</v>
      </c>
      <c r="AA18" s="99" t="s">
        <v>450</v>
      </c>
      <c r="AB18" s="57"/>
      <c r="AC18" s="99"/>
      <c r="AD18" s="99"/>
      <c r="AE18" s="57"/>
      <c r="AF18" s="99"/>
      <c r="AG18" s="99"/>
      <c r="AH18" s="99"/>
      <c r="AI18" s="58"/>
      <c r="AJ18" s="381"/>
      <c r="AK18" s="67"/>
      <c r="AL18" s="67"/>
      <c r="AM18" s="67"/>
      <c r="AN18" s="48"/>
      <c r="AO18" s="49"/>
    </row>
    <row r="19" spans="2:41" ht="15.95" customHeight="1">
      <c r="B19" s="1018"/>
      <c r="F19" s="75"/>
      <c r="G19" s="82"/>
      <c r="H19" s="38"/>
      <c r="I19" s="82"/>
      <c r="J19" s="37"/>
      <c r="K19" s="40"/>
      <c r="L19" s="1361"/>
      <c r="M19" s="1361"/>
      <c r="N19" s="1361"/>
      <c r="O19" s="1354" t="s">
        <v>451</v>
      </c>
      <c r="P19" s="1354"/>
      <c r="Q19" s="1354"/>
      <c r="R19" s="1354"/>
      <c r="S19" s="389" t="s">
        <v>0</v>
      </c>
      <c r="T19" s="64" t="s">
        <v>452</v>
      </c>
      <c r="U19" s="126"/>
      <c r="V19" s="64"/>
      <c r="W19" s="64"/>
      <c r="X19" s="64"/>
      <c r="Y19" s="64"/>
      <c r="Z19" s="64"/>
      <c r="AA19" s="64"/>
      <c r="AB19" s="126"/>
      <c r="AC19" s="64"/>
      <c r="AD19" s="64"/>
      <c r="AE19" s="126"/>
      <c r="AF19" s="64"/>
      <c r="AG19" s="64"/>
      <c r="AH19" s="64"/>
      <c r="AI19" s="80"/>
      <c r="AJ19" s="381"/>
      <c r="AK19" s="67"/>
      <c r="AL19" s="67"/>
      <c r="AM19" s="67"/>
      <c r="AN19" s="48"/>
      <c r="AO19" s="49"/>
    </row>
    <row r="20" spans="2:41" ht="15.95" customHeight="1">
      <c r="B20" s="1018"/>
      <c r="F20" s="75"/>
      <c r="G20" s="82"/>
      <c r="H20" s="38"/>
      <c r="I20" s="82"/>
      <c r="J20" s="37"/>
      <c r="K20" s="40"/>
      <c r="L20" s="1361"/>
      <c r="M20" s="1361"/>
      <c r="N20" s="1361"/>
      <c r="O20" s="1354"/>
      <c r="P20" s="1354"/>
      <c r="Q20" s="1354"/>
      <c r="R20" s="1354"/>
      <c r="S20" s="99"/>
      <c r="T20" s="99" t="s">
        <v>453</v>
      </c>
      <c r="U20" s="57"/>
      <c r="V20" s="99"/>
      <c r="W20" s="99"/>
      <c r="X20" s="99"/>
      <c r="Y20" s="99"/>
      <c r="Z20" s="99" t="s">
        <v>435</v>
      </c>
      <c r="AA20" s="1305"/>
      <c r="AB20" s="1305"/>
      <c r="AC20" s="1305"/>
      <c r="AD20" s="1305"/>
      <c r="AE20" s="1305"/>
      <c r="AF20" s="99" t="s">
        <v>454</v>
      </c>
      <c r="AG20" s="99"/>
      <c r="AH20" s="99"/>
      <c r="AI20" s="58"/>
      <c r="AJ20" s="381"/>
      <c r="AK20" s="67"/>
      <c r="AL20" s="67"/>
      <c r="AM20" s="67"/>
      <c r="AN20" s="48"/>
      <c r="AO20" s="49"/>
    </row>
    <row r="21" spans="2:41" ht="15.95" customHeight="1">
      <c r="B21" s="1018"/>
      <c r="F21" s="75"/>
      <c r="G21" s="82"/>
      <c r="H21" s="38"/>
      <c r="I21" s="82"/>
      <c r="J21" s="37"/>
      <c r="K21" s="40"/>
      <c r="L21" s="1361"/>
      <c r="M21" s="1361"/>
      <c r="N21" s="1361"/>
      <c r="O21" s="1354" t="s">
        <v>455</v>
      </c>
      <c r="P21" s="1354"/>
      <c r="Q21" s="1354"/>
      <c r="R21" s="1354"/>
      <c r="S21" s="389" t="s">
        <v>0</v>
      </c>
      <c r="T21" s="64" t="s">
        <v>456</v>
      </c>
      <c r="U21" s="126"/>
      <c r="V21" s="64"/>
      <c r="W21" s="64"/>
      <c r="X21" s="64"/>
      <c r="Y21" s="64"/>
      <c r="Z21" s="64"/>
      <c r="AA21" s="64"/>
      <c r="AB21" s="126"/>
      <c r="AC21" s="64"/>
      <c r="AD21" s="64"/>
      <c r="AE21" s="126"/>
      <c r="AF21" s="64"/>
      <c r="AG21" s="64"/>
      <c r="AH21" s="64"/>
      <c r="AI21" s="80"/>
      <c r="AJ21" s="381"/>
      <c r="AK21" s="67"/>
      <c r="AL21" s="67"/>
      <c r="AM21" s="67"/>
      <c r="AN21" s="48"/>
      <c r="AO21" s="49"/>
    </row>
    <row r="22" spans="2:41" ht="15.95" customHeight="1">
      <c r="B22" s="1018"/>
      <c r="F22" s="75"/>
      <c r="G22" s="82"/>
      <c r="H22" s="38"/>
      <c r="I22" s="82"/>
      <c r="J22" s="37"/>
      <c r="K22" s="40"/>
      <c r="L22" s="1361"/>
      <c r="M22" s="1361"/>
      <c r="N22" s="1361"/>
      <c r="O22" s="1354"/>
      <c r="P22" s="1354"/>
      <c r="Q22" s="1354"/>
      <c r="R22" s="1354"/>
      <c r="S22" s="99"/>
      <c r="T22" s="99"/>
      <c r="U22" s="57"/>
      <c r="V22" s="99"/>
      <c r="W22" s="99"/>
      <c r="X22" s="99"/>
      <c r="Y22" s="99"/>
      <c r="Z22" s="99"/>
      <c r="AA22" s="99"/>
      <c r="AB22" s="57"/>
      <c r="AC22" s="99"/>
      <c r="AD22" s="99"/>
      <c r="AE22" s="57"/>
      <c r="AF22" s="99"/>
      <c r="AG22" s="99"/>
      <c r="AH22" s="99"/>
      <c r="AI22" s="58"/>
      <c r="AJ22" s="383"/>
      <c r="AK22" s="280"/>
      <c r="AL22" s="280"/>
      <c r="AM22" s="281"/>
      <c r="AN22" s="923"/>
      <c r="AO22" s="49"/>
    </row>
    <row r="23" spans="2:41" ht="15.95" customHeight="1">
      <c r="B23" s="1018"/>
      <c r="F23" s="75"/>
      <c r="G23" s="82"/>
      <c r="H23" s="38"/>
      <c r="I23" s="82"/>
      <c r="J23" s="37"/>
      <c r="K23" s="40"/>
      <c r="L23" s="1363" t="s">
        <v>457</v>
      </c>
      <c r="M23" s="1364"/>
      <c r="N23" s="1365"/>
      <c r="O23" s="1372" t="s">
        <v>458</v>
      </c>
      <c r="P23" s="1373"/>
      <c r="Q23" s="1373"/>
      <c r="R23" s="1374"/>
      <c r="S23" s="64" t="s">
        <v>449</v>
      </c>
      <c r="T23" s="64"/>
      <c r="U23" s="64"/>
      <c r="V23" s="64" t="s">
        <v>435</v>
      </c>
      <c r="W23" s="1302"/>
      <c r="X23" s="1302"/>
      <c r="Y23" s="1302"/>
      <c r="Z23" s="1302"/>
      <c r="AA23" s="1302"/>
      <c r="AB23" s="1302"/>
      <c r="AC23" s="1302"/>
      <c r="AD23" s="1302"/>
      <c r="AE23" s="1302"/>
      <c r="AF23" s="1302"/>
      <c r="AG23" s="1302"/>
      <c r="AH23" s="1302"/>
      <c r="AI23" s="65" t="s">
        <v>372</v>
      </c>
      <c r="AJ23" s="32" t="s">
        <v>0</v>
      </c>
      <c r="AK23" s="44" t="s">
        <v>268</v>
      </c>
      <c r="AL23" s="44"/>
      <c r="AM23" s="44"/>
      <c r="AN23" s="48"/>
      <c r="AO23" s="49"/>
    </row>
    <row r="24" spans="2:41" ht="15.95" customHeight="1">
      <c r="B24" s="1018"/>
      <c r="F24" s="75"/>
      <c r="G24" s="82"/>
      <c r="H24" s="38"/>
      <c r="I24" s="82"/>
      <c r="J24" s="37"/>
      <c r="K24" s="40"/>
      <c r="L24" s="1366"/>
      <c r="M24" s="1367"/>
      <c r="N24" s="1368"/>
      <c r="O24" s="1272"/>
      <c r="P24" s="1273"/>
      <c r="Q24" s="1273"/>
      <c r="R24" s="1274"/>
      <c r="S24" s="99" t="s">
        <v>459</v>
      </c>
      <c r="T24" s="99"/>
      <c r="U24" s="99"/>
      <c r="V24" s="99" t="s">
        <v>435</v>
      </c>
      <c r="W24" s="1305"/>
      <c r="X24" s="1305"/>
      <c r="Y24" s="1305"/>
      <c r="Z24" s="1305"/>
      <c r="AA24" s="1305"/>
      <c r="AB24" s="1305"/>
      <c r="AC24" s="1305"/>
      <c r="AD24" s="1305"/>
      <c r="AE24" s="1305"/>
      <c r="AF24" s="1305"/>
      <c r="AG24" s="1305"/>
      <c r="AH24" s="1305"/>
      <c r="AI24" s="96" t="s">
        <v>372</v>
      </c>
      <c r="AJ24" s="32" t="s">
        <v>0</v>
      </c>
      <c r="AK24" s="44" t="s">
        <v>460</v>
      </c>
      <c r="AL24" s="44"/>
      <c r="AM24" s="44"/>
      <c r="AN24" s="48"/>
      <c r="AO24" s="49"/>
    </row>
    <row r="25" spans="2:41" ht="15.95" customHeight="1">
      <c r="B25" s="1018"/>
      <c r="F25" s="75"/>
      <c r="G25" s="82"/>
      <c r="H25" s="38"/>
      <c r="I25" s="82"/>
      <c r="J25" s="37"/>
      <c r="K25" s="40"/>
      <c r="L25" s="1366"/>
      <c r="M25" s="1367"/>
      <c r="N25" s="1368"/>
      <c r="O25" s="1372" t="s">
        <v>461</v>
      </c>
      <c r="P25" s="1373"/>
      <c r="Q25" s="1373"/>
      <c r="R25" s="1374"/>
      <c r="S25" s="64" t="s">
        <v>449</v>
      </c>
      <c r="T25" s="64"/>
      <c r="U25" s="64"/>
      <c r="V25" s="64" t="s">
        <v>435</v>
      </c>
      <c r="W25" s="1302"/>
      <c r="X25" s="1302"/>
      <c r="Y25" s="1302"/>
      <c r="Z25" s="1302"/>
      <c r="AA25" s="1302"/>
      <c r="AB25" s="1302"/>
      <c r="AC25" s="1302"/>
      <c r="AD25" s="1302"/>
      <c r="AE25" s="1302"/>
      <c r="AF25" s="1302"/>
      <c r="AG25" s="1302"/>
      <c r="AH25" s="1302"/>
      <c r="AI25" s="65" t="s">
        <v>372</v>
      </c>
      <c r="AJ25" s="32" t="s">
        <v>0</v>
      </c>
      <c r="AK25" s="1299" t="s">
        <v>462</v>
      </c>
      <c r="AL25" s="1299"/>
      <c r="AM25" s="1299"/>
      <c r="AN25" s="48"/>
      <c r="AO25" s="49"/>
    </row>
    <row r="26" spans="2:41" ht="15.95" customHeight="1">
      <c r="B26" s="1018"/>
      <c r="F26" s="75"/>
      <c r="G26" s="82"/>
      <c r="H26" s="38"/>
      <c r="I26" s="82"/>
      <c r="J26" s="37"/>
      <c r="K26" s="40"/>
      <c r="L26" s="1366"/>
      <c r="M26" s="1367"/>
      <c r="N26" s="1368"/>
      <c r="O26" s="1272"/>
      <c r="P26" s="1273"/>
      <c r="Q26" s="1273"/>
      <c r="R26" s="1274"/>
      <c r="S26" s="99" t="s">
        <v>459</v>
      </c>
      <c r="T26" s="99"/>
      <c r="U26" s="99"/>
      <c r="V26" s="99" t="s">
        <v>435</v>
      </c>
      <c r="W26" s="1305"/>
      <c r="X26" s="1305"/>
      <c r="Y26" s="1305"/>
      <c r="Z26" s="1305"/>
      <c r="AA26" s="1305"/>
      <c r="AB26" s="1305"/>
      <c r="AC26" s="1305"/>
      <c r="AD26" s="1305"/>
      <c r="AE26" s="1305"/>
      <c r="AF26" s="1305"/>
      <c r="AG26" s="1305"/>
      <c r="AH26" s="1305"/>
      <c r="AI26" s="96" t="s">
        <v>372</v>
      </c>
      <c r="AJ26" s="381"/>
      <c r="AK26" s="67"/>
      <c r="AL26" s="67"/>
      <c r="AM26" s="67"/>
      <c r="AN26" s="48"/>
      <c r="AO26" s="49"/>
    </row>
    <row r="27" spans="2:41" ht="15.95" customHeight="1">
      <c r="B27" s="1018"/>
      <c r="F27" s="75"/>
      <c r="G27" s="82"/>
      <c r="H27" s="38"/>
      <c r="I27" s="82"/>
      <c r="J27" s="37"/>
      <c r="K27" s="40"/>
      <c r="L27" s="1366"/>
      <c r="M27" s="1367"/>
      <c r="N27" s="1368"/>
      <c r="O27" s="1378" t="s">
        <v>463</v>
      </c>
      <c r="P27" s="1379"/>
      <c r="Q27" s="1379"/>
      <c r="R27" s="1380"/>
      <c r="S27" s="390" t="s">
        <v>435</v>
      </c>
      <c r="T27" s="1381"/>
      <c r="U27" s="1381"/>
      <c r="V27" s="1381"/>
      <c r="W27" s="1381"/>
      <c r="X27" s="1381"/>
      <c r="Y27" s="1381"/>
      <c r="Z27" s="1381"/>
      <c r="AA27" s="1381"/>
      <c r="AB27" s="1381"/>
      <c r="AC27" s="1381"/>
      <c r="AD27" s="1381"/>
      <c r="AE27" s="1381"/>
      <c r="AF27" s="1381"/>
      <c r="AG27" s="1381"/>
      <c r="AH27" s="1381"/>
      <c r="AI27" s="391" t="s">
        <v>372</v>
      </c>
      <c r="AJ27" s="381"/>
      <c r="AK27" s="67"/>
      <c r="AL27" s="67"/>
      <c r="AM27" s="67"/>
      <c r="AN27" s="48"/>
      <c r="AO27" s="49"/>
    </row>
    <row r="28" spans="2:41" ht="15.95" customHeight="1">
      <c r="B28" s="1018"/>
      <c r="C28" s="374"/>
      <c r="D28" s="44"/>
      <c r="E28" s="44"/>
      <c r="F28" s="47"/>
      <c r="G28" s="82"/>
      <c r="H28" s="38"/>
      <c r="I28" s="82"/>
      <c r="J28" s="37"/>
      <c r="K28" s="40"/>
      <c r="L28" s="1366"/>
      <c r="M28" s="1367"/>
      <c r="N28" s="1368"/>
      <c r="O28" s="1281" t="s">
        <v>464</v>
      </c>
      <c r="P28" s="1282"/>
      <c r="Q28" s="1282"/>
      <c r="R28" s="1283"/>
      <c r="S28" s="106" t="s">
        <v>465</v>
      </c>
      <c r="T28" s="126"/>
      <c r="U28" s="126"/>
      <c r="V28" s="128"/>
      <c r="W28" s="126" t="s">
        <v>43</v>
      </c>
      <c r="X28" s="1377"/>
      <c r="Y28" s="1377"/>
      <c r="Z28" s="1377"/>
      <c r="AA28" s="1377"/>
      <c r="AB28" s="1377"/>
      <c r="AC28" s="1377"/>
      <c r="AD28" s="1377"/>
      <c r="AE28" s="1377"/>
      <c r="AF28" s="1377"/>
      <c r="AG28" s="1377"/>
      <c r="AH28" s="1377"/>
      <c r="AI28" s="64" t="s">
        <v>44</v>
      </c>
      <c r="AJ28" s="381"/>
      <c r="AK28" s="1299"/>
      <c r="AL28" s="1299"/>
      <c r="AM28" s="1299"/>
      <c r="AN28" s="48"/>
      <c r="AO28" s="49"/>
    </row>
    <row r="29" spans="2:41" ht="15.95" customHeight="1">
      <c r="B29" s="1018"/>
      <c r="C29" s="374"/>
      <c r="D29" s="44"/>
      <c r="E29" s="44"/>
      <c r="F29" s="44"/>
      <c r="G29" s="81"/>
      <c r="H29" s="38"/>
      <c r="I29" s="82"/>
      <c r="J29" s="37"/>
      <c r="K29" s="40"/>
      <c r="L29" s="1366"/>
      <c r="M29" s="1367"/>
      <c r="N29" s="1368"/>
      <c r="O29" s="1284"/>
      <c r="P29" s="1285"/>
      <c r="Q29" s="1285"/>
      <c r="R29" s="1286"/>
      <c r="S29" s="85" t="s">
        <v>466</v>
      </c>
      <c r="T29" s="40"/>
      <c r="U29" s="40"/>
      <c r="V29" s="111"/>
      <c r="W29" s="392" t="s">
        <v>0</v>
      </c>
      <c r="X29" s="37" t="s">
        <v>467</v>
      </c>
      <c r="Z29" s="37"/>
      <c r="AA29" s="37"/>
      <c r="AB29" s="37"/>
      <c r="AC29" s="40"/>
      <c r="AF29" s="37"/>
      <c r="AG29" s="37"/>
      <c r="AH29" s="40"/>
      <c r="AI29" s="38"/>
      <c r="AJ29" s="349"/>
      <c r="AK29" s="67"/>
      <c r="AL29" s="67"/>
      <c r="AM29" s="67"/>
      <c r="AN29" s="48"/>
      <c r="AO29" s="49"/>
    </row>
    <row r="30" spans="2:41" ht="15.95" customHeight="1">
      <c r="B30" s="1018"/>
      <c r="C30" s="374"/>
      <c r="D30" s="44"/>
      <c r="E30" s="44"/>
      <c r="F30" s="44"/>
      <c r="G30" s="81"/>
      <c r="H30" s="38"/>
      <c r="I30" s="82"/>
      <c r="J30" s="37"/>
      <c r="K30" s="40"/>
      <c r="L30" s="1366"/>
      <c r="M30" s="1367"/>
      <c r="N30" s="1368"/>
      <c r="O30" s="1284"/>
      <c r="P30" s="1285"/>
      <c r="Q30" s="1285"/>
      <c r="R30" s="1286"/>
      <c r="S30" s="85"/>
      <c r="T30" s="40"/>
      <c r="U30" s="40"/>
      <c r="V30" s="111"/>
      <c r="W30" s="392" t="s">
        <v>0</v>
      </c>
      <c r="X30" s="37" t="s">
        <v>468</v>
      </c>
      <c r="Z30" s="37"/>
      <c r="AA30" s="37"/>
      <c r="AB30" s="37"/>
      <c r="AC30" s="40"/>
      <c r="AD30" s="40"/>
      <c r="AE30" s="37"/>
      <c r="AF30" s="37"/>
      <c r="AG30" s="37"/>
      <c r="AH30" s="40"/>
      <c r="AI30" s="38"/>
      <c r="AJ30" s="349"/>
      <c r="AK30" s="67"/>
      <c r="AL30" s="67"/>
      <c r="AM30" s="67"/>
      <c r="AN30" s="48"/>
      <c r="AO30" s="49"/>
    </row>
    <row r="31" spans="2:41" ht="15.95" customHeight="1">
      <c r="B31" s="1018"/>
      <c r="C31" s="374"/>
      <c r="D31" s="44"/>
      <c r="E31" s="44"/>
      <c r="F31" s="44"/>
      <c r="G31" s="81"/>
      <c r="H31" s="38"/>
      <c r="I31" s="82"/>
      <c r="J31" s="37"/>
      <c r="K31" s="40"/>
      <c r="L31" s="1366"/>
      <c r="M31" s="1367"/>
      <c r="N31" s="1368"/>
      <c r="O31" s="1284"/>
      <c r="P31" s="1285"/>
      <c r="Q31" s="1285"/>
      <c r="R31" s="1286"/>
      <c r="S31" s="85"/>
      <c r="T31" s="40"/>
      <c r="U31" s="40"/>
      <c r="V31" s="111"/>
      <c r="W31" s="40" t="s">
        <v>469</v>
      </c>
      <c r="X31" s="40"/>
      <c r="Y31" s="40"/>
      <c r="Z31" s="392" t="s">
        <v>0</v>
      </c>
      <c r="AA31" s="37" t="s">
        <v>470</v>
      </c>
      <c r="AB31" s="40"/>
      <c r="AC31" s="37"/>
      <c r="AE31" s="392" t="s">
        <v>0</v>
      </c>
      <c r="AF31" s="37" t="s">
        <v>471</v>
      </c>
      <c r="AG31" s="40"/>
      <c r="AH31" s="40"/>
      <c r="AI31" s="38"/>
      <c r="AJ31" s="349"/>
      <c r="AK31" s="67"/>
      <c r="AL31" s="67"/>
      <c r="AM31" s="67"/>
      <c r="AN31" s="48"/>
      <c r="AO31" s="49"/>
    </row>
    <row r="32" spans="2:41" ht="15.95" customHeight="1">
      <c r="B32" s="1018"/>
      <c r="C32" s="374"/>
      <c r="D32" s="44"/>
      <c r="E32" s="44"/>
      <c r="F32" s="44"/>
      <c r="G32" s="81"/>
      <c r="H32" s="38"/>
      <c r="I32" s="82"/>
      <c r="J32" s="37"/>
      <c r="K32" s="40"/>
      <c r="L32" s="1366"/>
      <c r="M32" s="1367"/>
      <c r="N32" s="1368"/>
      <c r="O32" s="1284"/>
      <c r="P32" s="1285"/>
      <c r="Q32" s="1285"/>
      <c r="R32" s="1286"/>
      <c r="S32" s="85" t="s">
        <v>472</v>
      </c>
      <c r="T32" s="40"/>
      <c r="U32" s="40"/>
      <c r="V32" s="111"/>
      <c r="W32" s="392" t="s">
        <v>0</v>
      </c>
      <c r="X32" s="37" t="s">
        <v>473</v>
      </c>
      <c r="Z32" s="37"/>
      <c r="AA32" s="37"/>
      <c r="AB32" s="37"/>
      <c r="AC32" s="40"/>
      <c r="AD32" s="37"/>
      <c r="AE32" s="40"/>
      <c r="AF32" s="37"/>
      <c r="AG32" s="37"/>
      <c r="AH32" s="40"/>
      <c r="AI32" s="38"/>
      <c r="AJ32" s="349"/>
      <c r="AK32" s="67"/>
      <c r="AL32" s="67"/>
      <c r="AM32" s="67"/>
      <c r="AN32" s="48"/>
      <c r="AO32" s="49"/>
    </row>
    <row r="33" spans="2:41" ht="15.95" customHeight="1">
      <c r="B33" s="393"/>
      <c r="C33" s="374"/>
      <c r="D33" s="44"/>
      <c r="E33" s="44"/>
      <c r="F33" s="44"/>
      <c r="G33" s="81"/>
      <c r="H33" s="38"/>
      <c r="I33" s="82"/>
      <c r="J33" s="37"/>
      <c r="K33" s="40"/>
      <c r="L33" s="1366"/>
      <c r="M33" s="1367"/>
      <c r="N33" s="1368"/>
      <c r="O33" s="1284"/>
      <c r="P33" s="1285"/>
      <c r="Q33" s="1285"/>
      <c r="R33" s="1286"/>
      <c r="S33" s="85"/>
      <c r="T33" s="40"/>
      <c r="U33" s="40"/>
      <c r="V33" s="111"/>
      <c r="W33" s="111" t="s">
        <v>435</v>
      </c>
      <c r="X33" s="392" t="s">
        <v>0</v>
      </c>
      <c r="Y33" s="7" t="s">
        <v>474</v>
      </c>
      <c r="Z33" s="37"/>
      <c r="AA33" s="392" t="s">
        <v>0</v>
      </c>
      <c r="AB33" s="37" t="s">
        <v>475</v>
      </c>
      <c r="AC33" s="40"/>
      <c r="AD33" s="37"/>
      <c r="AF33" s="392" t="s">
        <v>0</v>
      </c>
      <c r="AG33" s="37" t="s">
        <v>476</v>
      </c>
      <c r="AH33" s="40"/>
      <c r="AI33" s="38"/>
      <c r="AJ33" s="349"/>
      <c r="AK33" s="67"/>
      <c r="AL33" s="67"/>
      <c r="AM33" s="67"/>
      <c r="AN33" s="48"/>
      <c r="AO33" s="49"/>
    </row>
    <row r="34" spans="2:41" ht="15.95" customHeight="1">
      <c r="B34" s="393"/>
      <c r="C34" s="374"/>
      <c r="D34" s="44"/>
      <c r="E34" s="44"/>
      <c r="F34" s="44"/>
      <c r="G34" s="81"/>
      <c r="H34" s="38"/>
      <c r="I34" s="82"/>
      <c r="J34" s="37"/>
      <c r="K34" s="40"/>
      <c r="L34" s="1366"/>
      <c r="M34" s="1367"/>
      <c r="N34" s="1368"/>
      <c r="O34" s="1284"/>
      <c r="P34" s="1285"/>
      <c r="Q34" s="1285"/>
      <c r="R34" s="1286"/>
      <c r="S34" s="85" t="s">
        <v>477</v>
      </c>
      <c r="T34" s="40"/>
      <c r="U34" s="40"/>
      <c r="V34" s="111"/>
      <c r="W34" s="392" t="s">
        <v>0</v>
      </c>
      <c r="X34" s="37" t="s">
        <v>478</v>
      </c>
      <c r="Z34" s="37"/>
      <c r="AA34" s="37"/>
      <c r="AB34" s="37"/>
      <c r="AC34" s="40"/>
      <c r="AD34" s="37"/>
      <c r="AE34" s="40"/>
      <c r="AF34" s="37"/>
      <c r="AG34" s="37"/>
      <c r="AH34" s="40"/>
      <c r="AI34" s="38"/>
      <c r="AJ34" s="349"/>
      <c r="AK34" s="67"/>
      <c r="AL34" s="67"/>
      <c r="AM34" s="67"/>
      <c r="AN34" s="48"/>
      <c r="AO34" s="49"/>
    </row>
    <row r="35" spans="2:41" ht="15.95" customHeight="1">
      <c r="B35" s="393"/>
      <c r="C35" s="374"/>
      <c r="D35" s="44"/>
      <c r="E35" s="44"/>
      <c r="F35" s="44"/>
      <c r="G35" s="81"/>
      <c r="H35" s="38"/>
      <c r="I35" s="82"/>
      <c r="J35" s="37"/>
      <c r="K35" s="40"/>
      <c r="L35" s="1366"/>
      <c r="M35" s="1367"/>
      <c r="N35" s="1368"/>
      <c r="O35" s="1284"/>
      <c r="P35" s="1285"/>
      <c r="Q35" s="1285"/>
      <c r="R35" s="1286"/>
      <c r="S35" s="85" t="s">
        <v>479</v>
      </c>
      <c r="T35" s="40"/>
      <c r="U35" s="40"/>
      <c r="V35" s="111"/>
      <c r="W35" s="392" t="s">
        <v>0</v>
      </c>
      <c r="X35" s="37" t="s">
        <v>480</v>
      </c>
      <c r="Z35" s="37"/>
      <c r="AA35" s="37"/>
      <c r="AB35" s="37"/>
      <c r="AC35" s="40"/>
      <c r="AD35" s="37"/>
      <c r="AE35" s="40"/>
      <c r="AF35" s="37"/>
      <c r="AG35" s="37"/>
      <c r="AH35" s="40"/>
      <c r="AI35" s="38"/>
      <c r="AJ35" s="349"/>
      <c r="AK35" s="67"/>
      <c r="AL35" s="67"/>
      <c r="AM35" s="67"/>
      <c r="AN35" s="48"/>
      <c r="AO35" s="49"/>
    </row>
    <row r="36" spans="2:41" ht="15.95" customHeight="1">
      <c r="B36" s="393"/>
      <c r="C36" s="374"/>
      <c r="D36" s="44"/>
      <c r="E36" s="44"/>
      <c r="F36" s="44"/>
      <c r="G36" s="81"/>
      <c r="H36" s="38"/>
      <c r="I36" s="82"/>
      <c r="J36" s="37"/>
      <c r="K36" s="40"/>
      <c r="L36" s="1366"/>
      <c r="M36" s="1367"/>
      <c r="N36" s="1368"/>
      <c r="O36" s="1287"/>
      <c r="P36" s="1288"/>
      <c r="Q36" s="1288"/>
      <c r="R36" s="1289"/>
      <c r="S36" s="394"/>
      <c r="T36" s="57"/>
      <c r="U36" s="57"/>
      <c r="V36" s="150"/>
      <c r="W36" s="57"/>
      <c r="X36" s="99" t="s">
        <v>481</v>
      </c>
      <c r="Y36" s="99"/>
      <c r="Z36" s="99"/>
      <c r="AA36" s="99"/>
      <c r="AB36" s="99"/>
      <c r="AC36" s="57" t="s">
        <v>435</v>
      </c>
      <c r="AD36" s="1305"/>
      <c r="AE36" s="1305"/>
      <c r="AF36" s="1305"/>
      <c r="AG36" s="99"/>
      <c r="AH36" s="57" t="s">
        <v>454</v>
      </c>
      <c r="AI36" s="58"/>
      <c r="AJ36" s="349"/>
      <c r="AK36" s="67"/>
      <c r="AL36" s="67"/>
      <c r="AM36" s="67"/>
      <c r="AN36" s="48"/>
      <c r="AO36" s="49"/>
    </row>
    <row r="37" spans="2:41" ht="15.95" customHeight="1">
      <c r="B37" s="393"/>
      <c r="C37" s="374"/>
      <c r="D37" s="44"/>
      <c r="E37" s="44"/>
      <c r="F37" s="44"/>
      <c r="G37" s="81"/>
      <c r="H37" s="38"/>
      <c r="I37" s="82"/>
      <c r="J37" s="37"/>
      <c r="K37" s="40"/>
      <c r="L37" s="1366"/>
      <c r="M37" s="1367"/>
      <c r="N37" s="1368"/>
      <c r="O37" s="1281" t="s">
        <v>482</v>
      </c>
      <c r="P37" s="1282"/>
      <c r="Q37" s="1282"/>
      <c r="R37" s="1283"/>
      <c r="S37" s="85" t="s">
        <v>483</v>
      </c>
      <c r="T37" s="40"/>
      <c r="U37" s="40"/>
      <c r="V37" s="111" t="s">
        <v>43</v>
      </c>
      <c r="W37" s="1377"/>
      <c r="X37" s="1377"/>
      <c r="Y37" s="1377"/>
      <c r="Z37" s="1377"/>
      <c r="AA37" s="1377"/>
      <c r="AB37" s="1377"/>
      <c r="AC37" s="1377"/>
      <c r="AD37" s="1377"/>
      <c r="AE37" s="1377"/>
      <c r="AF37" s="1377"/>
      <c r="AG37" s="1377"/>
      <c r="AH37" s="1377"/>
      <c r="AI37" s="40" t="s">
        <v>44</v>
      </c>
      <c r="AJ37" s="381"/>
      <c r="AK37" s="67"/>
      <c r="AL37" s="67"/>
      <c r="AM37" s="67"/>
      <c r="AN37" s="48"/>
      <c r="AO37" s="49"/>
    </row>
    <row r="38" spans="2:41" ht="15.95" customHeight="1">
      <c r="B38" s="393"/>
      <c r="C38" s="374"/>
      <c r="D38" s="44"/>
      <c r="E38" s="44"/>
      <c r="F38" s="44"/>
      <c r="G38" s="81"/>
      <c r="H38" s="38"/>
      <c r="I38" s="82"/>
      <c r="J38" s="37"/>
      <c r="K38" s="40"/>
      <c r="L38" s="1366"/>
      <c r="M38" s="1367"/>
      <c r="N38" s="1368"/>
      <c r="O38" s="1284"/>
      <c r="P38" s="1285"/>
      <c r="Q38" s="1285"/>
      <c r="R38" s="1286"/>
      <c r="S38" s="85" t="s">
        <v>484</v>
      </c>
      <c r="T38" s="40"/>
      <c r="U38" s="40"/>
      <c r="V38" s="111" t="s">
        <v>43</v>
      </c>
      <c r="W38" s="1064"/>
      <c r="X38" s="1064"/>
      <c r="Y38" s="1064"/>
      <c r="Z38" s="1064"/>
      <c r="AA38" s="1064"/>
      <c r="AB38" s="1064"/>
      <c r="AC38" s="1064"/>
      <c r="AD38" s="1064"/>
      <c r="AE38" s="1064"/>
      <c r="AF38" s="1064"/>
      <c r="AG38" s="1064"/>
      <c r="AH38" s="1064"/>
      <c r="AI38" s="40" t="s">
        <v>44</v>
      </c>
      <c r="AJ38" s="381"/>
      <c r="AK38" s="67"/>
      <c r="AL38" s="67"/>
      <c r="AM38" s="67"/>
      <c r="AN38" s="48"/>
      <c r="AO38" s="49"/>
    </row>
    <row r="39" spans="2:41" ht="15.95" customHeight="1">
      <c r="B39" s="393"/>
      <c r="C39" s="374"/>
      <c r="D39" s="44"/>
      <c r="E39" s="44"/>
      <c r="F39" s="44"/>
      <c r="G39" s="81"/>
      <c r="H39" s="38"/>
      <c r="I39" s="82"/>
      <c r="J39" s="37"/>
      <c r="K39" s="40"/>
      <c r="L39" s="1366"/>
      <c r="M39" s="1367"/>
      <c r="N39" s="1368"/>
      <c r="O39" s="1284"/>
      <c r="P39" s="1285"/>
      <c r="Q39" s="1285"/>
      <c r="R39" s="1286"/>
      <c r="S39" s="394" t="s">
        <v>485</v>
      </c>
      <c r="T39" s="57"/>
      <c r="U39" s="57"/>
      <c r="V39" s="150" t="s">
        <v>43</v>
      </c>
      <c r="W39" s="1060"/>
      <c r="X39" s="1060"/>
      <c r="Y39" s="1060"/>
      <c r="Z39" s="1060"/>
      <c r="AA39" s="1060"/>
      <c r="AB39" s="1060"/>
      <c r="AC39" s="1060"/>
      <c r="AD39" s="1060"/>
      <c r="AE39" s="1060"/>
      <c r="AF39" s="1060"/>
      <c r="AG39" s="1060"/>
      <c r="AH39" s="1060"/>
      <c r="AI39" s="57" t="s">
        <v>44</v>
      </c>
      <c r="AJ39" s="381"/>
      <c r="AK39" s="67"/>
      <c r="AL39" s="67"/>
      <c r="AM39" s="67"/>
      <c r="AN39" s="48"/>
      <c r="AO39" s="49"/>
    </row>
    <row r="40" spans="2:41" ht="15.95" customHeight="1">
      <c r="B40" s="393"/>
      <c r="C40" s="374"/>
      <c r="D40" s="44"/>
      <c r="E40" s="44"/>
      <c r="F40" s="44"/>
      <c r="G40" s="81"/>
      <c r="H40" s="38"/>
      <c r="I40" s="82"/>
      <c r="J40" s="37"/>
      <c r="K40" s="40"/>
      <c r="L40" s="1366"/>
      <c r="M40" s="1367"/>
      <c r="N40" s="1368"/>
      <c r="O40" s="1281" t="s">
        <v>486</v>
      </c>
      <c r="P40" s="1282"/>
      <c r="Q40" s="1282"/>
      <c r="R40" s="1283"/>
      <c r="S40" s="122" t="s">
        <v>487</v>
      </c>
      <c r="T40" s="64"/>
      <c r="U40" s="64"/>
      <c r="V40" s="64"/>
      <c r="W40" s="64"/>
      <c r="X40" s="64"/>
      <c r="Y40" s="64"/>
      <c r="Z40" s="395" t="s">
        <v>0</v>
      </c>
      <c r="AA40" s="64" t="s">
        <v>488</v>
      </c>
      <c r="AB40" s="64"/>
      <c r="AC40" s="395" t="s">
        <v>0</v>
      </c>
      <c r="AD40" s="64" t="s">
        <v>489</v>
      </c>
      <c r="AE40" s="64"/>
      <c r="AF40" s="64"/>
      <c r="AG40" s="64"/>
      <c r="AH40" s="64"/>
      <c r="AI40" s="65"/>
      <c r="AJ40" s="381"/>
      <c r="AK40" s="67"/>
      <c r="AL40" s="67"/>
      <c r="AM40" s="67"/>
      <c r="AN40" s="48"/>
      <c r="AO40" s="49"/>
    </row>
    <row r="41" spans="2:41" ht="15.95" customHeight="1">
      <c r="B41" s="393"/>
      <c r="C41" s="374"/>
      <c r="D41" s="44"/>
      <c r="E41" s="44"/>
      <c r="F41" s="44"/>
      <c r="G41" s="81"/>
      <c r="H41" s="38"/>
      <c r="I41" s="82"/>
      <c r="J41" s="37"/>
      <c r="K41" s="40"/>
      <c r="L41" s="1366"/>
      <c r="M41" s="1367"/>
      <c r="N41" s="1368"/>
      <c r="O41" s="1284"/>
      <c r="P41" s="1285"/>
      <c r="Q41" s="1285"/>
      <c r="R41" s="1286"/>
      <c r="S41" s="345" t="s">
        <v>490</v>
      </c>
      <c r="T41" s="37"/>
      <c r="U41" s="37"/>
      <c r="V41" s="37"/>
      <c r="W41" s="37"/>
      <c r="X41" s="37"/>
      <c r="Y41" s="37"/>
      <c r="Z41" s="37" t="s">
        <v>491</v>
      </c>
      <c r="AA41" s="1304"/>
      <c r="AB41" s="1304"/>
      <c r="AC41" s="1304"/>
      <c r="AD41" s="1304"/>
      <c r="AE41" s="1304"/>
      <c r="AF41" s="1304"/>
      <c r="AG41" s="1304"/>
      <c r="AH41" s="37" t="s">
        <v>383</v>
      </c>
      <c r="AI41" s="262" t="s">
        <v>492</v>
      </c>
      <c r="AJ41" s="381"/>
      <c r="AK41" s="67"/>
      <c r="AL41" s="67"/>
      <c r="AM41" s="67"/>
      <c r="AN41" s="48"/>
      <c r="AO41" s="49"/>
    </row>
    <row r="42" spans="2:41" ht="15.95" customHeight="1">
      <c r="B42" s="393"/>
      <c r="C42" s="374"/>
      <c r="D42" s="44"/>
      <c r="E42" s="44"/>
      <c r="F42" s="44"/>
      <c r="G42" s="81"/>
      <c r="H42" s="38"/>
      <c r="I42" s="40"/>
      <c r="J42" s="40"/>
      <c r="K42" s="40"/>
      <c r="L42" s="1366"/>
      <c r="M42" s="1367"/>
      <c r="N42" s="1368"/>
      <c r="O42" s="1284"/>
      <c r="P42" s="1285"/>
      <c r="Q42" s="1285"/>
      <c r="R42" s="1286"/>
      <c r="S42" s="345" t="s">
        <v>493</v>
      </c>
      <c r="T42" s="37"/>
      <c r="U42" s="37"/>
      <c r="V42" s="37"/>
      <c r="W42" s="37"/>
      <c r="X42" s="37"/>
      <c r="Y42" s="37"/>
      <c r="Z42" s="37" t="s">
        <v>491</v>
      </c>
      <c r="AA42" s="1304"/>
      <c r="AB42" s="1304"/>
      <c r="AC42" s="1304"/>
      <c r="AD42" s="1304"/>
      <c r="AE42" s="1304"/>
      <c r="AF42" s="1304"/>
      <c r="AG42" s="1304"/>
      <c r="AH42" s="1304"/>
      <c r="AI42" s="262" t="s">
        <v>383</v>
      </c>
      <c r="AJ42" s="381"/>
      <c r="AK42" s="44"/>
      <c r="AL42" s="44"/>
      <c r="AM42" s="44"/>
      <c r="AN42" s="48"/>
      <c r="AO42" s="49"/>
    </row>
    <row r="43" spans="2:41" ht="15.95" customHeight="1">
      <c r="B43" s="393"/>
      <c r="C43" s="374"/>
      <c r="D43" s="44"/>
      <c r="E43" s="44"/>
      <c r="F43" s="44"/>
      <c r="G43" s="81"/>
      <c r="H43" s="38"/>
      <c r="I43" s="40"/>
      <c r="J43" s="40"/>
      <c r="K43" s="40"/>
      <c r="L43" s="1366"/>
      <c r="M43" s="1367"/>
      <c r="N43" s="1368"/>
      <c r="O43" s="1284"/>
      <c r="P43" s="1285"/>
      <c r="Q43" s="1285"/>
      <c r="R43" s="1286"/>
      <c r="S43" s="345" t="s">
        <v>494</v>
      </c>
      <c r="T43" s="37"/>
      <c r="U43" s="37"/>
      <c r="V43" s="37"/>
      <c r="W43" s="37"/>
      <c r="X43" s="37"/>
      <c r="Y43" s="37"/>
      <c r="Z43" s="37" t="s">
        <v>491</v>
      </c>
      <c r="AA43" s="1304"/>
      <c r="AB43" s="1304"/>
      <c r="AC43" s="1304"/>
      <c r="AD43" s="1304"/>
      <c r="AE43" s="1304"/>
      <c r="AF43" s="1304"/>
      <c r="AG43" s="1304"/>
      <c r="AH43" s="1304"/>
      <c r="AI43" s="262" t="s">
        <v>383</v>
      </c>
      <c r="AJ43" s="381"/>
      <c r="AK43" s="44"/>
      <c r="AL43" s="44"/>
      <c r="AM43" s="44"/>
      <c r="AN43" s="48"/>
      <c r="AO43" s="49"/>
    </row>
    <row r="44" spans="2:41" ht="15.95" customHeight="1">
      <c r="B44" s="393"/>
      <c r="C44" s="374"/>
      <c r="D44" s="44"/>
      <c r="E44" s="44"/>
      <c r="F44" s="44"/>
      <c r="G44" s="81"/>
      <c r="H44" s="38"/>
      <c r="I44" s="40"/>
      <c r="J44" s="40"/>
      <c r="K44" s="40"/>
      <c r="L44" s="1366"/>
      <c r="M44" s="1367"/>
      <c r="N44" s="1368"/>
      <c r="O44" s="1287"/>
      <c r="P44" s="1288"/>
      <c r="Q44" s="1288"/>
      <c r="R44" s="1289"/>
      <c r="S44" s="95" t="s">
        <v>495</v>
      </c>
      <c r="T44" s="99"/>
      <c r="U44" s="99"/>
      <c r="V44" s="99"/>
      <c r="W44" s="99"/>
      <c r="X44" s="99"/>
      <c r="Y44" s="99"/>
      <c r="Z44" s="99" t="s">
        <v>491</v>
      </c>
      <c r="AA44" s="1305"/>
      <c r="AB44" s="1305"/>
      <c r="AC44" s="1305"/>
      <c r="AD44" s="1305"/>
      <c r="AE44" s="1305"/>
      <c r="AF44" s="1305"/>
      <c r="AG44" s="1305"/>
      <c r="AH44" s="1305"/>
      <c r="AI44" s="96" t="s">
        <v>383</v>
      </c>
      <c r="AJ44" s="381"/>
      <c r="AK44" s="44"/>
      <c r="AL44" s="44"/>
      <c r="AM44" s="44"/>
      <c r="AN44" s="48"/>
      <c r="AO44" s="49"/>
    </row>
    <row r="45" spans="2:41" ht="15.95" customHeight="1">
      <c r="B45" s="393"/>
      <c r="C45" s="374"/>
      <c r="D45" s="44"/>
      <c r="E45" s="44"/>
      <c r="F45" s="44"/>
      <c r="G45" s="81"/>
      <c r="H45" s="38"/>
      <c r="I45" s="40"/>
      <c r="J45" s="40"/>
      <c r="K45" s="40"/>
      <c r="L45" s="1366"/>
      <c r="M45" s="1367"/>
      <c r="N45" s="1368"/>
      <c r="O45" s="1281" t="s">
        <v>496</v>
      </c>
      <c r="P45" s="1282"/>
      <c r="Q45" s="1282"/>
      <c r="R45" s="1283"/>
      <c r="S45" s="345" t="s">
        <v>497</v>
      </c>
      <c r="T45" s="37"/>
      <c r="U45" s="37"/>
      <c r="V45" s="37"/>
      <c r="W45" s="37"/>
      <c r="X45" s="37"/>
      <c r="Y45" s="37"/>
      <c r="Z45" s="37"/>
      <c r="AA45" s="37"/>
      <c r="AB45" s="395" t="s">
        <v>0</v>
      </c>
      <c r="AC45" s="64" t="s">
        <v>488</v>
      </c>
      <c r="AD45" s="64"/>
      <c r="AE45" s="395" t="s">
        <v>0</v>
      </c>
      <c r="AF45" s="64" t="s">
        <v>489</v>
      </c>
      <c r="AG45" s="37"/>
      <c r="AH45" s="37"/>
      <c r="AI45" s="262"/>
      <c r="AJ45" s="381"/>
      <c r="AK45" s="44"/>
      <c r="AL45" s="44"/>
      <c r="AM45" s="44"/>
      <c r="AN45" s="48"/>
      <c r="AO45" s="49"/>
    </row>
    <row r="46" spans="2:41" ht="15.95" customHeight="1">
      <c r="B46" s="393"/>
      <c r="C46" s="374"/>
      <c r="D46" s="44"/>
      <c r="E46" s="44"/>
      <c r="F46" s="44"/>
      <c r="G46" s="81"/>
      <c r="H46" s="38"/>
      <c r="I46" s="40"/>
      <c r="J46" s="40"/>
      <c r="K46" s="40"/>
      <c r="L46" s="1366"/>
      <c r="M46" s="1367"/>
      <c r="N46" s="1368"/>
      <c r="O46" s="1284"/>
      <c r="P46" s="1285"/>
      <c r="Q46" s="1285"/>
      <c r="R46" s="1286"/>
      <c r="S46" s="345" t="s">
        <v>498</v>
      </c>
      <c r="T46" s="37"/>
      <c r="U46" s="37"/>
      <c r="V46" s="37"/>
      <c r="W46" s="37"/>
      <c r="X46" s="37" t="s">
        <v>435</v>
      </c>
      <c r="Y46" s="1304"/>
      <c r="Z46" s="1304"/>
      <c r="AA46" s="1304"/>
      <c r="AB46" s="1304"/>
      <c r="AC46" s="1304"/>
      <c r="AD46" s="1304"/>
      <c r="AE46" s="1304"/>
      <c r="AF46" s="1304"/>
      <c r="AG46" s="1304"/>
      <c r="AH46" s="1304"/>
      <c r="AI46" s="262" t="s">
        <v>372</v>
      </c>
      <c r="AJ46" s="381"/>
      <c r="AK46" s="44"/>
      <c r="AL46" s="44"/>
      <c r="AM46" s="44"/>
      <c r="AN46" s="48"/>
      <c r="AO46" s="49"/>
    </row>
    <row r="47" spans="2:41" ht="15.95" customHeight="1">
      <c r="B47" s="393"/>
      <c r="C47" s="374"/>
      <c r="D47" s="44"/>
      <c r="E47" s="44"/>
      <c r="F47" s="44"/>
      <c r="G47" s="81"/>
      <c r="H47" s="38"/>
      <c r="I47" s="40"/>
      <c r="J47" s="40"/>
      <c r="K47" s="40"/>
      <c r="L47" s="1369"/>
      <c r="M47" s="1370"/>
      <c r="N47" s="1371"/>
      <c r="O47" s="1287"/>
      <c r="P47" s="1288"/>
      <c r="Q47" s="1288"/>
      <c r="R47" s="1289"/>
      <c r="S47" s="345" t="s">
        <v>499</v>
      </c>
      <c r="T47" s="99"/>
      <c r="U47" s="37"/>
      <c r="V47" s="37"/>
      <c r="W47" s="37"/>
      <c r="X47" s="37"/>
      <c r="Y47" s="37"/>
      <c r="Z47" s="37"/>
      <c r="AA47" s="37"/>
      <c r="AB47" s="37" t="s">
        <v>435</v>
      </c>
      <c r="AC47" s="1305"/>
      <c r="AD47" s="1305"/>
      <c r="AE47" s="1305"/>
      <c r="AF47" s="1305"/>
      <c r="AG47" s="1305"/>
      <c r="AH47" s="1305"/>
      <c r="AI47" s="262" t="s">
        <v>372</v>
      </c>
      <c r="AJ47" s="381"/>
      <c r="AK47" s="44"/>
      <c r="AL47" s="44"/>
      <c r="AM47" s="44"/>
      <c r="AN47" s="923"/>
      <c r="AO47" s="49"/>
    </row>
    <row r="48" spans="2:41" ht="15.95" customHeight="1">
      <c r="B48" s="393"/>
      <c r="C48" s="374"/>
      <c r="D48" s="44"/>
      <c r="E48" s="44"/>
      <c r="F48" s="44"/>
      <c r="G48" s="81"/>
      <c r="H48" s="38"/>
      <c r="I48" s="40"/>
      <c r="J48" s="40"/>
      <c r="K48" s="40"/>
      <c r="L48" s="1281" t="s">
        <v>500</v>
      </c>
      <c r="M48" s="1282"/>
      <c r="N48" s="1283"/>
      <c r="O48" s="1281" t="s">
        <v>501</v>
      </c>
      <c r="P48" s="1282"/>
      <c r="Q48" s="1282"/>
      <c r="R48" s="1283"/>
      <c r="S48" s="396" t="s">
        <v>502</v>
      </c>
      <c r="U48" s="64"/>
      <c r="V48" s="64"/>
      <c r="W48" s="64"/>
      <c r="X48" s="64"/>
      <c r="Y48" s="397" t="s">
        <v>43</v>
      </c>
      <c r="Z48" s="1302"/>
      <c r="AA48" s="1302"/>
      <c r="AB48" s="1302"/>
      <c r="AC48" s="1302"/>
      <c r="AD48" s="1302"/>
      <c r="AE48" s="1302"/>
      <c r="AF48" s="1302"/>
      <c r="AG48" s="1302"/>
      <c r="AH48" s="1302"/>
      <c r="AI48" s="398" t="s">
        <v>44</v>
      </c>
      <c r="AJ48" s="346"/>
      <c r="AK48" s="144"/>
      <c r="AL48" s="144"/>
      <c r="AM48" s="144"/>
      <c r="AN48" s="923"/>
      <c r="AO48" s="49"/>
    </row>
    <row r="49" spans="2:41" ht="15.95" customHeight="1">
      <c r="B49" s="393"/>
      <c r="C49" s="374"/>
      <c r="D49" s="44"/>
      <c r="E49" s="44"/>
      <c r="F49" s="44"/>
      <c r="G49" s="81"/>
      <c r="H49" s="38"/>
      <c r="I49" s="40"/>
      <c r="J49" s="40"/>
      <c r="K49" s="40"/>
      <c r="L49" s="1284"/>
      <c r="M49" s="1285"/>
      <c r="N49" s="1286"/>
      <c r="O49" s="1284"/>
      <c r="P49" s="1285"/>
      <c r="Q49" s="1285"/>
      <c r="R49" s="1286"/>
      <c r="S49" s="399" t="s">
        <v>503</v>
      </c>
      <c r="U49" s="37"/>
      <c r="V49" s="37"/>
      <c r="W49" s="37"/>
      <c r="X49" s="37"/>
      <c r="Y49" s="400" t="s">
        <v>43</v>
      </c>
      <c r="Z49" s="1304"/>
      <c r="AA49" s="1304"/>
      <c r="AB49" s="1304"/>
      <c r="AC49" s="1304"/>
      <c r="AD49" s="1304"/>
      <c r="AE49" s="1304"/>
      <c r="AF49" s="1304"/>
      <c r="AG49" s="1304"/>
      <c r="AH49" s="1304"/>
      <c r="AI49" s="401" t="s">
        <v>44</v>
      </c>
      <c r="AJ49" s="381"/>
      <c r="AK49" s="44"/>
      <c r="AL49" s="44"/>
      <c r="AM49" s="44"/>
      <c r="AN49" s="48"/>
      <c r="AO49" s="49"/>
    </row>
    <row r="50" spans="2:41" ht="15.95" customHeight="1">
      <c r="B50" s="393"/>
      <c r="C50" s="374"/>
      <c r="D50" s="44"/>
      <c r="E50" s="44"/>
      <c r="F50" s="44"/>
      <c r="G50" s="81"/>
      <c r="H50" s="38"/>
      <c r="I50" s="40"/>
      <c r="J50" s="40"/>
      <c r="K50" s="40"/>
      <c r="L50" s="1284"/>
      <c r="M50" s="1285"/>
      <c r="N50" s="1286"/>
      <c r="O50" s="1284"/>
      <c r="P50" s="1285"/>
      <c r="Q50" s="1285"/>
      <c r="R50" s="1286"/>
      <c r="S50" s="399" t="s">
        <v>504</v>
      </c>
      <c r="U50" s="37"/>
      <c r="V50" s="37"/>
      <c r="W50" s="37"/>
      <c r="X50" s="37"/>
      <c r="Y50" s="400" t="s">
        <v>43</v>
      </c>
      <c r="Z50" s="1304"/>
      <c r="AA50" s="1304"/>
      <c r="AB50" s="1304"/>
      <c r="AC50" s="1304"/>
      <c r="AD50" s="1304"/>
      <c r="AE50" s="1304"/>
      <c r="AF50" s="1304"/>
      <c r="AG50" s="1304"/>
      <c r="AH50" s="1304"/>
      <c r="AI50" s="401" t="s">
        <v>44</v>
      </c>
      <c r="AJ50" s="381"/>
      <c r="AK50" s="44"/>
      <c r="AL50" s="44"/>
      <c r="AM50" s="44"/>
      <c r="AN50" s="48"/>
      <c r="AO50" s="49"/>
    </row>
    <row r="51" spans="2:41" ht="15.95" customHeight="1">
      <c r="B51" s="393"/>
      <c r="C51" s="374"/>
      <c r="D51" s="44"/>
      <c r="E51" s="44"/>
      <c r="F51" s="44"/>
      <c r="G51" s="81"/>
      <c r="H51" s="38"/>
      <c r="I51" s="40"/>
      <c r="J51" s="40"/>
      <c r="K51" s="40"/>
      <c r="L51" s="1284"/>
      <c r="M51" s="1285"/>
      <c r="N51" s="1286"/>
      <c r="O51" s="1284"/>
      <c r="P51" s="1285"/>
      <c r="Q51" s="1285"/>
      <c r="R51" s="1286"/>
      <c r="S51" s="399" t="s">
        <v>505</v>
      </c>
      <c r="U51" s="37"/>
      <c r="V51" s="37"/>
      <c r="W51" s="37"/>
      <c r="X51" s="37"/>
      <c r="Y51" s="380" t="s">
        <v>43</v>
      </c>
      <c r="Z51" s="1304"/>
      <c r="AA51" s="1304"/>
      <c r="AB51" s="1304"/>
      <c r="AC51" s="1304"/>
      <c r="AD51" s="1304"/>
      <c r="AE51" s="1304"/>
      <c r="AF51" s="1304"/>
      <c r="AG51" s="1304"/>
      <c r="AH51" s="1304"/>
      <c r="AI51" s="401" t="s">
        <v>44</v>
      </c>
      <c r="AJ51" s="381"/>
      <c r="AK51" s="44"/>
      <c r="AL51" s="44"/>
      <c r="AM51" s="44"/>
      <c r="AN51" s="48"/>
      <c r="AO51" s="49"/>
    </row>
    <row r="52" spans="2:41" ht="15.95" customHeight="1">
      <c r="B52" s="393"/>
      <c r="C52" s="374"/>
      <c r="D52" s="44"/>
      <c r="E52" s="44"/>
      <c r="F52" s="44"/>
      <c r="G52" s="81"/>
      <c r="H52" s="38"/>
      <c r="I52" s="40"/>
      <c r="J52" s="40"/>
      <c r="K52" s="40"/>
      <c r="L52" s="1287"/>
      <c r="M52" s="1288"/>
      <c r="N52" s="1289"/>
      <c r="O52" s="1287"/>
      <c r="P52" s="1288"/>
      <c r="Q52" s="1288"/>
      <c r="R52" s="1289"/>
      <c r="S52" s="387" t="s">
        <v>506</v>
      </c>
      <c r="T52" s="102"/>
      <c r="U52" s="99"/>
      <c r="V52" s="99"/>
      <c r="W52" s="99"/>
      <c r="X52" s="99"/>
      <c r="Y52" s="402" t="s">
        <v>43</v>
      </c>
      <c r="Z52" s="1305"/>
      <c r="AA52" s="1305"/>
      <c r="AB52" s="1305"/>
      <c r="AC52" s="1305"/>
      <c r="AD52" s="1305"/>
      <c r="AE52" s="1305"/>
      <c r="AF52" s="1305"/>
      <c r="AG52" s="1305"/>
      <c r="AH52" s="1305"/>
      <c r="AI52" s="403" t="s">
        <v>44</v>
      </c>
      <c r="AJ52" s="383"/>
      <c r="AK52" s="56"/>
      <c r="AL52" s="56"/>
      <c r="AM52" s="56"/>
      <c r="AN52" s="923"/>
      <c r="AO52" s="49"/>
    </row>
    <row r="53" spans="2:41" ht="15.95" customHeight="1">
      <c r="B53" s="393"/>
      <c r="C53" s="374"/>
      <c r="D53" s="44"/>
      <c r="E53" s="44"/>
      <c r="F53" s="44"/>
      <c r="G53" s="81"/>
      <c r="H53" s="38"/>
      <c r="I53" s="40"/>
      <c r="J53" s="40"/>
      <c r="K53" s="40"/>
      <c r="L53" s="1281" t="s">
        <v>507</v>
      </c>
      <c r="M53" s="1282"/>
      <c r="N53" s="1283"/>
      <c r="O53" s="1281" t="s">
        <v>508</v>
      </c>
      <c r="P53" s="1282"/>
      <c r="Q53" s="1282"/>
      <c r="R53" s="1283"/>
      <c r="S53" s="334" t="s">
        <v>0</v>
      </c>
      <c r="T53" s="354" t="s">
        <v>1284</v>
      </c>
      <c r="U53" s="64"/>
      <c r="V53" s="64"/>
      <c r="W53" s="64"/>
      <c r="X53" s="64"/>
      <c r="Y53" s="64"/>
      <c r="Z53" s="64"/>
      <c r="AA53" s="64"/>
      <c r="AB53" s="64"/>
      <c r="AC53" s="64"/>
      <c r="AD53" s="64"/>
      <c r="AE53" s="64"/>
      <c r="AF53" s="64"/>
      <c r="AG53" s="64"/>
      <c r="AH53" s="64"/>
      <c r="AI53" s="65"/>
      <c r="AJ53" s="32" t="s">
        <v>0</v>
      </c>
      <c r="AK53" s="44" t="s">
        <v>268</v>
      </c>
      <c r="AL53" s="44"/>
      <c r="AM53" s="44"/>
      <c r="AN53" s="48"/>
      <c r="AO53" s="49"/>
    </row>
    <row r="54" spans="2:41" ht="15.95" customHeight="1">
      <c r="B54" s="393"/>
      <c r="C54" s="374"/>
      <c r="D54" s="44"/>
      <c r="E54" s="44"/>
      <c r="F54" s="44"/>
      <c r="G54" s="81"/>
      <c r="H54" s="38"/>
      <c r="I54" s="40"/>
      <c r="J54" s="40"/>
      <c r="K54" s="40"/>
      <c r="L54" s="1284"/>
      <c r="M54" s="1285"/>
      <c r="N54" s="1286"/>
      <c r="O54" s="1284"/>
      <c r="P54" s="1285"/>
      <c r="Q54" s="1285"/>
      <c r="R54" s="1286"/>
      <c r="S54" s="332" t="s">
        <v>0</v>
      </c>
      <c r="T54" s="265" t="s">
        <v>509</v>
      </c>
      <c r="U54" s="37"/>
      <c r="V54" s="37"/>
      <c r="W54" s="37"/>
      <c r="X54" s="37"/>
      <c r="Y54" s="37"/>
      <c r="Z54" s="37"/>
      <c r="AA54" s="37"/>
      <c r="AB54" s="37"/>
      <c r="AC54" s="37"/>
      <c r="AD54" s="37"/>
      <c r="AE54" s="37"/>
      <c r="AF54" s="37"/>
      <c r="AG54" s="37"/>
      <c r="AH54" s="37"/>
      <c r="AI54" s="262"/>
      <c r="AJ54" s="32" t="s">
        <v>0</v>
      </c>
      <c r="AK54" s="44" t="s">
        <v>460</v>
      </c>
      <c r="AL54" s="44"/>
      <c r="AM54" s="44"/>
      <c r="AN54" s="48"/>
      <c r="AO54" s="49"/>
    </row>
    <row r="55" spans="2:41" ht="15.95" customHeight="1" thickBot="1">
      <c r="B55" s="404"/>
      <c r="C55" s="405"/>
      <c r="D55" s="154"/>
      <c r="E55" s="154"/>
      <c r="F55" s="154"/>
      <c r="G55" s="368"/>
      <c r="H55" s="23"/>
      <c r="I55" s="22"/>
      <c r="J55" s="22"/>
      <c r="K55" s="22"/>
      <c r="L55" s="1382"/>
      <c r="M55" s="1383"/>
      <c r="N55" s="1384"/>
      <c r="O55" s="1382"/>
      <c r="P55" s="1383"/>
      <c r="Q55" s="1383"/>
      <c r="R55" s="1384"/>
      <c r="S55" s="369"/>
      <c r="T55" s="326"/>
      <c r="U55" s="326"/>
      <c r="V55" s="326"/>
      <c r="W55" s="326"/>
      <c r="X55" s="326"/>
      <c r="Y55" s="326"/>
      <c r="Z55" s="326"/>
      <c r="AA55" s="326"/>
      <c r="AB55" s="326"/>
      <c r="AC55" s="326"/>
      <c r="AD55" s="326"/>
      <c r="AE55" s="326"/>
      <c r="AF55" s="326"/>
      <c r="AG55" s="326"/>
      <c r="AH55" s="326"/>
      <c r="AI55" s="406"/>
      <c r="AJ55" s="327" t="s">
        <v>0</v>
      </c>
      <c r="AK55" s="1385" t="s">
        <v>510</v>
      </c>
      <c r="AL55" s="1385"/>
      <c r="AM55" s="1385"/>
      <c r="AN55" s="158"/>
      <c r="AO55" s="163"/>
    </row>
    <row r="56" spans="2:41" ht="15.95" customHeight="1">
      <c r="AI56" s="1386"/>
      <c r="AJ56" s="1386"/>
      <c r="AK56" s="1386"/>
      <c r="AL56" s="1386"/>
      <c r="AM56" s="1386"/>
      <c r="AN56" s="1386"/>
      <c r="AO56" s="1386"/>
    </row>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sheetData>
  <mergeCells count="75">
    <mergeCell ref="L53:N55"/>
    <mergeCell ref="O53:R55"/>
    <mergeCell ref="AK55:AM55"/>
    <mergeCell ref="AI56:AO56"/>
    <mergeCell ref="L48:N52"/>
    <mergeCell ref="O48:R52"/>
    <mergeCell ref="Z48:AH48"/>
    <mergeCell ref="Z49:AH49"/>
    <mergeCell ref="Z50:AH50"/>
    <mergeCell ref="Z51:AH51"/>
    <mergeCell ref="Z52:AH52"/>
    <mergeCell ref="O45:R47"/>
    <mergeCell ref="Y46:AH46"/>
    <mergeCell ref="AC47:AH47"/>
    <mergeCell ref="AK25:AM25"/>
    <mergeCell ref="W26:AH26"/>
    <mergeCell ref="O27:R27"/>
    <mergeCell ref="T27:AH27"/>
    <mergeCell ref="O28:R36"/>
    <mergeCell ref="X28:AH28"/>
    <mergeCell ref="AK28:AM28"/>
    <mergeCell ref="AD36:AF36"/>
    <mergeCell ref="O40:R44"/>
    <mergeCell ref="AA41:AG41"/>
    <mergeCell ref="AA42:AH42"/>
    <mergeCell ref="AA43:AH43"/>
    <mergeCell ref="AA44:AH44"/>
    <mergeCell ref="O25:R26"/>
    <mergeCell ref="W25:AH25"/>
    <mergeCell ref="O37:R39"/>
    <mergeCell ref="W37:AH37"/>
    <mergeCell ref="W38:AH38"/>
    <mergeCell ref="W39:AH39"/>
    <mergeCell ref="AK16:AM16"/>
    <mergeCell ref="O17:R18"/>
    <mergeCell ref="O19:R20"/>
    <mergeCell ref="AA20:AE20"/>
    <mergeCell ref="O21:R22"/>
    <mergeCell ref="O15:R16"/>
    <mergeCell ref="U16:Z16"/>
    <mergeCell ref="AK8:AM8"/>
    <mergeCell ref="E9:F9"/>
    <mergeCell ref="O9:R13"/>
    <mergeCell ref="AK9:AM9"/>
    <mergeCell ref="AB10:AD10"/>
    <mergeCell ref="AK10:AM10"/>
    <mergeCell ref="AB11:AD11"/>
    <mergeCell ref="AB13:AD13"/>
    <mergeCell ref="B6:B32"/>
    <mergeCell ref="L6:N13"/>
    <mergeCell ref="O6:R8"/>
    <mergeCell ref="AA6:AE6"/>
    <mergeCell ref="C7:F7"/>
    <mergeCell ref="G7:H7"/>
    <mergeCell ref="AA7:AE7"/>
    <mergeCell ref="C8:F8"/>
    <mergeCell ref="AA8:AE8"/>
    <mergeCell ref="L14:N22"/>
    <mergeCell ref="O14:R14"/>
    <mergeCell ref="Z14:AD14"/>
    <mergeCell ref="L23:N47"/>
    <mergeCell ref="O23:R24"/>
    <mergeCell ref="W23:AH23"/>
    <mergeCell ref="W24:AH24"/>
    <mergeCell ref="AN4:AO5"/>
    <mergeCell ref="C5:F5"/>
    <mergeCell ref="L5:N5"/>
    <mergeCell ref="O5:R5"/>
    <mergeCell ref="S5:AI5"/>
    <mergeCell ref="C4:F4"/>
    <mergeCell ref="G4:H5"/>
    <mergeCell ref="I4:K5"/>
    <mergeCell ref="L4:N4"/>
    <mergeCell ref="O4:AM4"/>
    <mergeCell ref="AJ5:AM5"/>
  </mergeCells>
  <phoneticPr fontId="4"/>
  <conditionalFormatting sqref="AK9:AM13 I7:K10 C7:F7 AJ6:AM8 AI8 O9 AH6:AI7 AF6:AG8 T6:X8 Z6:AA8 S14:AI14 T12:AJ12 S10:AB11 AE10:AJ11 S13:AB13 AE13:AJ13 T17:AJ17 U18:Y18 AA18:AJ18 C6:K6 O6 O14:O15 O17 O19 O21 S19:AJ19 O28 S36:AD36 Z34:AJ35 Z33:AD33 AF33:AJ33 Z29:AC29 AF29:AJ29 S28:X30 S32:X35 Z32:AJ32 Z30:AJ30 S31:AC31 AE31:AJ31 AG36:AJ36 O37 S37:W39 AI37:AJ39 S40:AI40 U48:Z52 T15:AI15 AK17:AM22 AJ14:AM16 AK26:AM41 S27:T27 T9:AJ9 S48:S55 T53:AM55 J24:K27 J23:L23 J11:K22 C11:I27 C28:K55 T16:U16 AA16:AI16 AF20:AJ20 AI23:AM25 S23:W26 AI26:AJ28 S45:AM45 AH41:AI41 AJ40:AJ41 S41:AA44 AI42:AM44 S47:AC47 S46:Y46 AI46:AM52 S21:AJ22 S20:AA20 S18 C8:H10">
    <cfRule type="expression" dxfId="22" priority="7" stopIfTrue="1">
      <formula>$C$28=TRUE</formula>
    </cfRule>
  </conditionalFormatting>
  <conditionalFormatting sqref="S6:S9">
    <cfRule type="expression" dxfId="21" priority="6" stopIfTrue="1">
      <formula>$C$28=TRUE</formula>
    </cfRule>
  </conditionalFormatting>
  <conditionalFormatting sqref="S12">
    <cfRule type="expression" dxfId="20" priority="5" stopIfTrue="1">
      <formula>$C$28=TRUE</formula>
    </cfRule>
  </conditionalFormatting>
  <conditionalFormatting sqref="S15">
    <cfRule type="expression" dxfId="19" priority="4" stopIfTrue="1">
      <formula>$C$28=TRUE</formula>
    </cfRule>
  </conditionalFormatting>
  <conditionalFormatting sqref="S17">
    <cfRule type="expression" dxfId="18" priority="3" stopIfTrue="1">
      <formula>$C$28=TRUE</formula>
    </cfRule>
  </conditionalFormatting>
  <conditionalFormatting sqref="T18">
    <cfRule type="expression" dxfId="17" priority="2" stopIfTrue="1">
      <formula>$C$28=TRUE</formula>
    </cfRule>
  </conditionalFormatting>
  <conditionalFormatting sqref="Z18">
    <cfRule type="expression" dxfId="16" priority="1" stopIfTrue="1">
      <formula>$C$28=TRUE</formula>
    </cfRule>
  </conditionalFormatting>
  <dataValidations count="2">
    <dataValidation type="list" allowBlank="1" showInputMessage="1" showErrorMessage="1" sqref="G7:H7" xr:uid="{7E347B06-3F7E-4A23-BDB5-474D55A65739}">
      <formula1>"８,７,６,５,４,３,２,１"</formula1>
    </dataValidation>
    <dataValidation type="list" allowBlank="1" showInputMessage="1" showErrorMessage="1" sqref="T18 S19 AJ6:AJ9 I7:I10 S6:S9 S12 AJ53:AJ55 S14:S15 Z18 W34:W35 X33 AA33 AF33 W32 W29:W30 Z31 AE31 Z40 AC40 AB45 AE45 S53:S54 AJ14:AJ16 AJ23:AJ25 S21 S17" xr:uid="{43F23F92-2521-49FB-8AD9-CAACF2298828}">
      <formula1>"□,■"</formula1>
    </dataValidation>
  </dataValidations>
  <printOptions horizontalCentered="1"/>
  <pageMargins left="0.39370078740157483" right="0.19685039370078741" top="0.39370078740157483" bottom="0.19685039370078741" header="0.39370078740157483" footer="0.39370078740157483"/>
  <pageSetup paperSize="9" scale="92" orientation="portrait" blackAndWhite="1"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3114-15ED-4CF7-97F5-7894BF2DC720}">
  <dimension ref="A1:IF94"/>
  <sheetViews>
    <sheetView showGridLines="0" view="pageBreakPreview" zoomScaleNormal="85" zoomScaleSheetLayoutView="100" workbookViewId="0">
      <selection activeCell="AG35" sqref="AG35:AI35"/>
    </sheetView>
  </sheetViews>
  <sheetFormatPr defaultColWidth="2.75" defaultRowHeight="13.5"/>
  <cols>
    <col min="1" max="1" width="2.875" style="407" customWidth="1"/>
    <col min="2" max="4" width="2.75" style="407" customWidth="1"/>
    <col min="5" max="8" width="2.75" style="408" customWidth="1"/>
    <col min="9" max="9" width="2.875" style="408" customWidth="1"/>
    <col min="10" max="10" width="2.75" style="408" customWidth="1"/>
    <col min="11" max="134" width="2.75" style="407" customWidth="1"/>
    <col min="135" max="136" width="2.75" style="409" customWidth="1"/>
    <col min="137" max="178" width="2.75" style="410" customWidth="1"/>
    <col min="179" max="180" width="2.75" style="407" customWidth="1"/>
    <col min="181" max="181" width="2.75" style="410" customWidth="1"/>
    <col min="182" max="200" width="2.75" style="410" hidden="1" customWidth="1"/>
    <col min="201" max="204" width="2.75" style="410" customWidth="1"/>
    <col min="205" max="16384" width="2.75" style="407"/>
  </cols>
  <sheetData>
    <row r="1" spans="2:240">
      <c r="FA1" s="410" t="s">
        <v>511</v>
      </c>
    </row>
    <row r="2" spans="2:240" s="411" customFormat="1" ht="18" customHeight="1">
      <c r="B2" s="1401" t="s">
        <v>512</v>
      </c>
      <c r="C2" s="1402"/>
      <c r="D2" s="1402"/>
      <c r="E2" s="1402"/>
      <c r="F2" s="1402"/>
      <c r="G2" s="1402"/>
      <c r="H2" s="1402"/>
      <c r="I2" s="1402"/>
      <c r="J2" s="1402"/>
      <c r="K2" s="1402"/>
      <c r="L2" s="1402"/>
      <c r="M2" s="1402"/>
      <c r="N2" s="1402"/>
      <c r="O2" s="1402"/>
      <c r="P2" s="1402"/>
      <c r="Q2" s="1402"/>
      <c r="R2" s="1402"/>
      <c r="S2" s="1402"/>
      <c r="T2" s="1402"/>
      <c r="U2" s="1402"/>
      <c r="V2" s="1402"/>
      <c r="W2" s="1402"/>
      <c r="X2" s="1402"/>
      <c r="Y2" s="1402"/>
      <c r="Z2" s="1402"/>
      <c r="AA2" s="1402"/>
      <c r="AB2" s="1402"/>
      <c r="AC2" s="1402"/>
      <c r="AD2" s="1402"/>
      <c r="AE2" s="1402"/>
      <c r="AF2" s="1402"/>
      <c r="AG2" s="1403"/>
      <c r="AI2" s="412" t="s">
        <v>513</v>
      </c>
      <c r="AJ2" s="412"/>
      <c r="AK2" s="412"/>
      <c r="AL2" s="412"/>
      <c r="AM2" s="412"/>
      <c r="AN2" s="412"/>
      <c r="AO2" s="412"/>
      <c r="AP2" s="413"/>
      <c r="AQ2" s="413"/>
      <c r="AR2" s="414"/>
      <c r="AS2" s="413"/>
      <c r="AT2" s="413"/>
      <c r="AU2" s="413"/>
      <c r="AV2" s="413"/>
      <c r="AW2" s="413"/>
      <c r="AX2" s="413"/>
      <c r="AY2" s="413"/>
      <c r="AZ2" s="413"/>
      <c r="BA2" s="413"/>
      <c r="BB2" s="413"/>
      <c r="BC2" s="413"/>
      <c r="BD2" s="413"/>
      <c r="BE2" s="413"/>
      <c r="BF2" s="413"/>
      <c r="BG2" s="413"/>
      <c r="BH2" s="413"/>
      <c r="BI2" s="413"/>
      <c r="BJ2" s="413"/>
      <c r="BK2" s="413"/>
      <c r="BL2" s="413"/>
      <c r="BM2" s="413"/>
      <c r="BN2" s="413"/>
      <c r="BO2" s="412"/>
      <c r="BP2" s="412"/>
      <c r="BQ2" s="412"/>
      <c r="CA2" s="412"/>
      <c r="CB2" s="412"/>
      <c r="CC2" s="412"/>
      <c r="CD2" s="412"/>
      <c r="CE2" s="412"/>
      <c r="DP2" s="1422" t="s">
        <v>514</v>
      </c>
      <c r="DQ2" s="1422"/>
      <c r="DR2" s="1422"/>
      <c r="DS2" s="1422"/>
      <c r="DT2" s="1422"/>
      <c r="DU2" s="1422"/>
      <c r="DV2" s="1422"/>
      <c r="DW2" s="1422"/>
      <c r="DX2" s="1422"/>
      <c r="DY2" s="1422"/>
      <c r="DZ2" s="1422"/>
      <c r="EA2" s="1422"/>
      <c r="EB2" s="1422"/>
      <c r="EC2" s="1422"/>
      <c r="ED2" s="1422"/>
      <c r="EE2" s="1422"/>
      <c r="EF2" s="1422"/>
      <c r="EG2" s="1422"/>
      <c r="EH2" s="1422"/>
      <c r="EI2" s="1422"/>
      <c r="EJ2" s="1422"/>
      <c r="FZ2" s="415" t="s">
        <v>515</v>
      </c>
      <c r="GA2" s="415"/>
      <c r="GB2" s="415"/>
      <c r="GC2" s="415"/>
      <c r="GD2" s="415"/>
      <c r="GF2" s="415"/>
      <c r="GG2" s="415"/>
      <c r="GH2" s="415"/>
      <c r="GI2" s="415" t="s">
        <v>516</v>
      </c>
      <c r="GJ2" s="415"/>
      <c r="GK2" s="415"/>
      <c r="GM2" s="415"/>
      <c r="GN2" s="415"/>
      <c r="GO2" s="415"/>
      <c r="GP2" s="415"/>
      <c r="GQ2" s="415"/>
      <c r="GR2" s="415" t="s">
        <v>517</v>
      </c>
    </row>
    <row r="3" spans="2:240" s="411" customFormat="1" ht="18" customHeight="1">
      <c r="B3" s="1404"/>
      <c r="C3" s="1405"/>
      <c r="D3" s="1405"/>
      <c r="E3" s="1405"/>
      <c r="F3" s="1405"/>
      <c r="G3" s="1405"/>
      <c r="H3" s="1405"/>
      <c r="I3" s="1405"/>
      <c r="J3" s="1405"/>
      <c r="K3" s="1405"/>
      <c r="L3" s="1405"/>
      <c r="M3" s="1405"/>
      <c r="N3" s="1405"/>
      <c r="O3" s="1405"/>
      <c r="P3" s="1405"/>
      <c r="Q3" s="1405"/>
      <c r="R3" s="1405"/>
      <c r="S3" s="1405"/>
      <c r="T3" s="1405"/>
      <c r="U3" s="1405"/>
      <c r="V3" s="1405"/>
      <c r="W3" s="1405"/>
      <c r="X3" s="1405"/>
      <c r="Y3" s="1405"/>
      <c r="Z3" s="1405"/>
      <c r="AA3" s="1405"/>
      <c r="AB3" s="1405"/>
      <c r="AC3" s="1405"/>
      <c r="AD3" s="1405"/>
      <c r="AE3" s="1405"/>
      <c r="AF3" s="1405"/>
      <c r="AG3" s="1406"/>
      <c r="AI3" s="1423" t="s">
        <v>518</v>
      </c>
      <c r="AJ3" s="1424"/>
      <c r="AK3" s="1424"/>
      <c r="AL3" s="1424"/>
      <c r="AM3" s="1424"/>
      <c r="AN3" s="1424"/>
      <c r="AO3" s="1424"/>
      <c r="AP3" s="1425"/>
      <c r="AQ3" s="1425"/>
      <c r="AR3" s="1425"/>
      <c r="AS3" s="1425"/>
      <c r="AT3" s="1425"/>
      <c r="AU3" s="1425"/>
      <c r="AV3" s="1425"/>
      <c r="AW3" s="1425"/>
      <c r="AX3" s="1425"/>
      <c r="AY3" s="1425"/>
      <c r="AZ3" s="1425"/>
      <c r="BA3" s="1425"/>
      <c r="BB3" s="1425"/>
      <c r="BC3" s="1425"/>
      <c r="BD3" s="1425"/>
      <c r="BE3" s="1425"/>
      <c r="BF3" s="1425"/>
      <c r="BG3" s="1425"/>
      <c r="BH3" s="1425"/>
      <c r="BI3" s="1425"/>
      <c r="BJ3" s="1425"/>
      <c r="BK3" s="1425"/>
      <c r="BL3" s="1425"/>
      <c r="BM3" s="1425"/>
      <c r="BN3" s="1425"/>
      <c r="BO3" s="1425"/>
      <c r="BP3" s="1425"/>
      <c r="BQ3" s="1426"/>
      <c r="BS3" s="1423" t="s">
        <v>519</v>
      </c>
      <c r="BT3" s="1424"/>
      <c r="BU3" s="1424"/>
      <c r="BV3" s="1424"/>
      <c r="BW3" s="1424"/>
      <c r="BX3" s="1424"/>
      <c r="BY3" s="1427"/>
      <c r="BZ3" s="1427"/>
      <c r="CA3" s="1427"/>
      <c r="CB3" s="1427"/>
      <c r="CC3" s="1427"/>
      <c r="CD3" s="1427"/>
      <c r="CE3" s="1427"/>
      <c r="CF3" s="1427"/>
      <c r="CG3" s="1427"/>
      <c r="CH3" s="1427"/>
      <c r="CI3" s="1427"/>
      <c r="CJ3" s="1427"/>
      <c r="CK3" s="1427"/>
      <c r="CL3" s="1427"/>
      <c r="CM3" s="1427"/>
      <c r="CN3" s="1427"/>
      <c r="CO3" s="1427"/>
      <c r="CP3" s="1427"/>
      <c r="CQ3" s="1427"/>
      <c r="CR3" s="1427"/>
      <c r="CS3" s="1427"/>
      <c r="CT3" s="1427"/>
      <c r="CU3" s="1427"/>
      <c r="CV3" s="1427"/>
      <c r="CW3" s="1427"/>
      <c r="CX3" s="1427"/>
      <c r="CY3" s="1427"/>
      <c r="CZ3" s="1427"/>
      <c r="DA3" s="1428"/>
      <c r="DP3" s="1422"/>
      <c r="DQ3" s="1422"/>
      <c r="DR3" s="1422"/>
      <c r="DS3" s="1422"/>
      <c r="DT3" s="1422"/>
      <c r="DU3" s="1422"/>
      <c r="DV3" s="1422"/>
      <c r="DW3" s="1422"/>
      <c r="DX3" s="1422"/>
      <c r="DY3" s="1422"/>
      <c r="DZ3" s="1422"/>
      <c r="EA3" s="1422"/>
      <c r="EB3" s="1422"/>
      <c r="EC3" s="1422"/>
      <c r="ED3" s="1422"/>
      <c r="EE3" s="1422"/>
      <c r="EF3" s="1422"/>
      <c r="EG3" s="1422"/>
      <c r="EH3" s="1422"/>
      <c r="EI3" s="1422"/>
      <c r="EJ3" s="1422"/>
      <c r="FZ3" s="415" t="s">
        <v>521</v>
      </c>
      <c r="GA3" s="415"/>
      <c r="GB3" s="415"/>
      <c r="GC3" s="222"/>
      <c r="GD3" s="415"/>
      <c r="GF3" s="415"/>
      <c r="GG3" s="415"/>
      <c r="GH3" s="415"/>
      <c r="GI3" s="415" t="s">
        <v>522</v>
      </c>
      <c r="GJ3" s="415"/>
      <c r="GK3" s="167"/>
      <c r="GM3" s="415"/>
      <c r="GN3" s="167"/>
      <c r="GO3" s="416"/>
      <c r="GP3" s="415"/>
      <c r="GQ3" s="415"/>
      <c r="GR3" s="415" t="s">
        <v>523</v>
      </c>
      <c r="HK3" s="415"/>
      <c r="HL3" s="415"/>
      <c r="HM3" s="415"/>
      <c r="HN3" s="415"/>
      <c r="HO3" s="415"/>
      <c r="HP3" s="415"/>
      <c r="HQ3" s="415"/>
      <c r="HR3" s="415"/>
      <c r="HS3" s="415"/>
      <c r="HT3" s="415"/>
      <c r="HU3" s="415"/>
      <c r="HV3" s="415"/>
      <c r="HW3" s="415"/>
      <c r="HX3" s="415"/>
      <c r="HY3" s="415"/>
      <c r="HZ3" s="415"/>
      <c r="IB3" s="415"/>
    </row>
    <row r="4" spans="2:240" s="411" customFormat="1" ht="18" customHeight="1" thickBot="1">
      <c r="B4" s="417" t="s">
        <v>4</v>
      </c>
      <c r="C4" s="1387" t="s">
        <v>1</v>
      </c>
      <c r="D4" s="1387"/>
      <c r="E4" s="1387"/>
      <c r="F4" s="1387"/>
      <c r="G4" s="1387"/>
      <c r="H4" s="1387"/>
      <c r="I4" s="1387"/>
      <c r="J4" s="1387"/>
      <c r="K4" s="1387"/>
      <c r="L4" s="418"/>
      <c r="O4" s="415" t="s">
        <v>4</v>
      </c>
      <c r="P4" s="1388" t="s">
        <v>524</v>
      </c>
      <c r="Q4" s="1388"/>
      <c r="R4" s="1388"/>
      <c r="S4" s="1388"/>
      <c r="T4" s="1388"/>
      <c r="U4" s="1388"/>
      <c r="V4" s="1388"/>
      <c r="X4" s="412"/>
      <c r="AI4" s="1389" t="s">
        <v>525</v>
      </c>
      <c r="AJ4" s="1390"/>
      <c r="AK4" s="1390"/>
      <c r="AL4" s="1390"/>
      <c r="AM4" s="1391"/>
      <c r="AN4" s="1395" t="s">
        <v>526</v>
      </c>
      <c r="AO4" s="1396"/>
      <c r="AP4" s="1397"/>
      <c r="AQ4" s="1397"/>
      <c r="AR4" s="1397"/>
      <c r="AS4" s="1397"/>
      <c r="AT4" s="1397"/>
      <c r="AU4" s="1397"/>
      <c r="AV4" s="1397"/>
      <c r="AW4" s="1397"/>
      <c r="AX4" s="1397"/>
      <c r="AY4" s="1397"/>
      <c r="AZ4" s="1397"/>
      <c r="BA4" s="1397"/>
      <c r="BB4" s="1397"/>
      <c r="BC4" s="1397"/>
      <c r="BD4" s="1397"/>
      <c r="BE4" s="1397"/>
      <c r="BF4" s="1397"/>
      <c r="BG4" s="1397"/>
      <c r="BH4" s="1397"/>
      <c r="BI4" s="1398"/>
      <c r="BJ4" s="1399" t="s">
        <v>527</v>
      </c>
      <c r="BK4" s="1400"/>
      <c r="BL4" s="1429"/>
      <c r="BM4" s="1429"/>
      <c r="BN4" s="1429"/>
      <c r="BO4" s="1429"/>
      <c r="BP4" s="1429"/>
      <c r="BQ4" s="1430"/>
      <c r="BS4" s="1431" t="s">
        <v>528</v>
      </c>
      <c r="BT4" s="1432"/>
      <c r="BU4" s="1432"/>
      <c r="BV4" s="1432"/>
      <c r="BW4" s="1432"/>
      <c r="BX4" s="1432"/>
      <c r="BY4" s="1433"/>
      <c r="BZ4" s="1433"/>
      <c r="CA4" s="1433"/>
      <c r="CB4" s="1433"/>
      <c r="CC4" s="1433"/>
      <c r="CD4" s="1433"/>
      <c r="CE4" s="1433"/>
      <c r="CF4" s="1433"/>
      <c r="CG4" s="1433"/>
      <c r="CH4" s="1433"/>
      <c r="CI4" s="1434"/>
      <c r="CJ4" s="1431" t="s">
        <v>529</v>
      </c>
      <c r="CK4" s="1432"/>
      <c r="CL4" s="1432"/>
      <c r="CM4" s="1432"/>
      <c r="CN4" s="1432"/>
      <c r="CO4" s="1432"/>
      <c r="CP4" s="1435"/>
      <c r="CQ4" s="1435"/>
      <c r="CR4" s="1435"/>
      <c r="CS4" s="1435"/>
      <c r="CT4" s="1435"/>
      <c r="CU4" s="1435"/>
      <c r="CV4" s="1435"/>
      <c r="CW4" s="1435"/>
      <c r="CX4" s="1435"/>
      <c r="CY4" s="1435"/>
      <c r="CZ4" s="1435"/>
      <c r="DA4" s="419" t="s">
        <v>530</v>
      </c>
      <c r="DC4" s="420" t="s">
        <v>531</v>
      </c>
      <c r="FZ4" s="415" t="s">
        <v>532</v>
      </c>
      <c r="GA4" s="415"/>
      <c r="GB4" s="415"/>
      <c r="GC4" s="222"/>
      <c r="GD4" s="415"/>
      <c r="GF4" s="415"/>
      <c r="GG4" s="415"/>
      <c r="GH4" s="415"/>
      <c r="GI4" s="415" t="s">
        <v>533</v>
      </c>
      <c r="GJ4" s="415"/>
      <c r="GK4" s="415"/>
      <c r="GM4" s="415"/>
      <c r="GN4" s="415"/>
      <c r="GO4" s="415"/>
      <c r="GP4" s="415"/>
      <c r="GQ4" s="415"/>
      <c r="GR4" s="415" t="s">
        <v>534</v>
      </c>
      <c r="HK4" s="415"/>
      <c r="HL4" s="415"/>
      <c r="HM4" s="415"/>
      <c r="HN4" s="415"/>
      <c r="HO4" s="415"/>
      <c r="HP4" s="415"/>
      <c r="HQ4" s="415"/>
      <c r="HR4" s="415"/>
      <c r="HS4" s="415"/>
      <c r="HT4" s="415"/>
      <c r="HU4" s="415"/>
      <c r="HV4" s="415"/>
      <c r="HW4" s="415"/>
      <c r="HX4" s="415"/>
      <c r="HY4" s="415"/>
      <c r="HZ4" s="415"/>
      <c r="IA4" s="415"/>
      <c r="IB4" s="415"/>
    </row>
    <row r="5" spans="2:240" s="411" customFormat="1" ht="18" customHeight="1" thickTop="1">
      <c r="C5" s="412"/>
      <c r="D5" s="421"/>
      <c r="E5" s="421"/>
      <c r="F5" s="422"/>
      <c r="G5" s="423"/>
      <c r="H5" s="423"/>
      <c r="I5" s="423"/>
      <c r="J5" s="423"/>
      <c r="K5" s="423"/>
      <c r="L5" s="423"/>
      <c r="M5" s="423"/>
      <c r="N5" s="424"/>
      <c r="X5" s="412"/>
      <c r="Z5" s="1436" t="s">
        <v>535</v>
      </c>
      <c r="AA5" s="1437"/>
      <c r="AB5" s="1437"/>
      <c r="AC5" s="1437"/>
      <c r="AD5" s="1437"/>
      <c r="AE5" s="1437"/>
      <c r="AF5" s="1437"/>
      <c r="AG5" s="1438"/>
      <c r="AI5" s="1392"/>
      <c r="AJ5" s="1393"/>
      <c r="AK5" s="1393"/>
      <c r="AL5" s="1393"/>
      <c r="AM5" s="1394"/>
      <c r="AN5" s="1439" t="s">
        <v>536</v>
      </c>
      <c r="AO5" s="1439"/>
      <c r="AP5" s="425" t="s">
        <v>537</v>
      </c>
      <c r="AQ5" s="1440"/>
      <c r="AR5" s="1440"/>
      <c r="AS5" s="1440"/>
      <c r="AT5" s="1440"/>
      <c r="AU5" s="1440"/>
      <c r="AV5" s="1440"/>
      <c r="AW5" s="1440"/>
      <c r="AX5" s="1440"/>
      <c r="AY5" s="1440"/>
      <c r="AZ5" s="1440"/>
      <c r="BA5" s="1440"/>
      <c r="BB5" s="1440"/>
      <c r="BC5" s="1440"/>
      <c r="BD5" s="1440"/>
      <c r="BE5" s="1440"/>
      <c r="BF5" s="1440"/>
      <c r="BG5" s="1440"/>
      <c r="BH5" s="1440"/>
      <c r="BI5" s="1440"/>
      <c r="BJ5" s="1440"/>
      <c r="BK5" s="1440"/>
      <c r="BL5" s="1440"/>
      <c r="BM5" s="1440"/>
      <c r="BN5" s="1440"/>
      <c r="BO5" s="1440"/>
      <c r="BP5" s="1440"/>
      <c r="BQ5" s="1441"/>
      <c r="BS5" s="1409" t="s">
        <v>538</v>
      </c>
      <c r="BT5" s="1410"/>
      <c r="BU5" s="1410"/>
      <c r="BV5" s="1410"/>
      <c r="BW5" s="1410"/>
      <c r="BX5" s="1410"/>
      <c r="BY5" s="1442"/>
      <c r="BZ5" s="1442"/>
      <c r="CA5" s="1442"/>
      <c r="CB5" s="1442"/>
      <c r="CC5" s="1442"/>
      <c r="CD5" s="1442"/>
      <c r="CE5" s="1442"/>
      <c r="CF5" s="1442"/>
      <c r="CG5" s="1442"/>
      <c r="CH5" s="1442"/>
      <c r="CI5" s="1443"/>
      <c r="CJ5" s="1409" t="s">
        <v>539</v>
      </c>
      <c r="CK5" s="1410"/>
      <c r="CL5" s="1410"/>
      <c r="CM5" s="1410"/>
      <c r="CN5" s="1410"/>
      <c r="CO5" s="1410"/>
      <c r="CP5" s="1411"/>
      <c r="CQ5" s="1411"/>
      <c r="CR5" s="1411"/>
      <c r="CS5" s="1411"/>
      <c r="CT5" s="1411"/>
      <c r="CU5" s="1411"/>
      <c r="CV5" s="1411"/>
      <c r="CW5" s="1411"/>
      <c r="CX5" s="1411"/>
      <c r="CY5" s="1411"/>
      <c r="CZ5" s="1411"/>
      <c r="DA5" s="426" t="s">
        <v>530</v>
      </c>
      <c r="DC5" s="1412" t="s">
        <v>540</v>
      </c>
      <c r="DD5" s="1413"/>
      <c r="DE5" s="1413"/>
      <c r="DF5" s="1414"/>
      <c r="DG5" s="1395" t="s">
        <v>526</v>
      </c>
      <c r="DH5" s="1396"/>
      <c r="DI5" s="1407"/>
      <c r="DJ5" s="1407"/>
      <c r="DK5" s="1407"/>
      <c r="DL5" s="1407"/>
      <c r="DM5" s="1407"/>
      <c r="DN5" s="1407"/>
      <c r="DO5" s="1407"/>
      <c r="DP5" s="1407"/>
      <c r="DQ5" s="1407"/>
      <c r="DR5" s="1407"/>
      <c r="DS5" s="1407"/>
      <c r="DT5" s="1407"/>
      <c r="DU5" s="1407"/>
      <c r="DV5" s="1407"/>
      <c r="DW5" s="1407"/>
      <c r="DX5" s="1407"/>
      <c r="DY5" s="1407"/>
      <c r="DZ5" s="1407"/>
      <c r="EA5" s="1407"/>
      <c r="EB5" s="1418"/>
      <c r="EC5" s="1399" t="s">
        <v>527</v>
      </c>
      <c r="ED5" s="1400"/>
      <c r="EE5" s="1407"/>
      <c r="EF5" s="1407"/>
      <c r="EG5" s="1407"/>
      <c r="EH5" s="1407"/>
      <c r="EI5" s="1407"/>
      <c r="EJ5" s="1408"/>
      <c r="FZ5" s="415" t="s">
        <v>541</v>
      </c>
      <c r="GA5" s="415"/>
      <c r="GB5" s="415"/>
      <c r="GC5" s="222"/>
      <c r="GD5" s="427"/>
      <c r="GF5" s="427"/>
      <c r="GG5" s="427"/>
      <c r="GH5" s="427"/>
      <c r="GI5" s="415" t="s">
        <v>542</v>
      </c>
      <c r="GJ5" s="415"/>
      <c r="GK5" s="415"/>
      <c r="GM5" s="415"/>
      <c r="GN5" s="222"/>
      <c r="GO5" s="428"/>
      <c r="GP5" s="428"/>
      <c r="GQ5" s="428"/>
      <c r="GR5" s="415" t="s">
        <v>5</v>
      </c>
      <c r="HK5" s="415"/>
      <c r="HL5" s="415"/>
      <c r="HM5" s="415"/>
      <c r="HN5" s="415"/>
      <c r="HO5" s="415"/>
      <c r="HP5" s="415"/>
      <c r="HQ5" s="415"/>
      <c r="HR5" s="415"/>
      <c r="HS5" s="415"/>
      <c r="HT5" s="415"/>
      <c r="HU5" s="415"/>
      <c r="HV5" s="415"/>
      <c r="HW5" s="415"/>
      <c r="HX5" s="415"/>
      <c r="HY5" s="415"/>
      <c r="HZ5" s="415"/>
      <c r="IA5" s="415"/>
      <c r="IB5" s="415"/>
    </row>
    <row r="6" spans="2:240" s="411" customFormat="1" ht="18" customHeight="1">
      <c r="B6" s="1455"/>
      <c r="C6" s="1455"/>
      <c r="D6" s="1455"/>
      <c r="E6" s="1455"/>
      <c r="F6" s="429"/>
      <c r="G6" s="1456"/>
      <c r="H6" s="1456"/>
      <c r="I6" s="1456"/>
      <c r="J6" s="1456"/>
      <c r="K6" s="1456"/>
      <c r="L6" s="1456"/>
      <c r="M6" s="1456"/>
      <c r="N6" s="1456"/>
      <c r="O6" s="1456"/>
      <c r="P6" s="1456"/>
      <c r="Q6" s="1456"/>
      <c r="R6" s="1456"/>
      <c r="S6" s="1457"/>
      <c r="T6" s="1457"/>
      <c r="U6" s="1458"/>
      <c r="V6" s="1458"/>
      <c r="W6" s="1458"/>
      <c r="X6" s="1458"/>
      <c r="Z6" s="430"/>
      <c r="AA6" s="431" t="s">
        <v>4</v>
      </c>
      <c r="AB6" s="432" t="s">
        <v>543</v>
      </c>
      <c r="AF6" s="433"/>
      <c r="AG6" s="434"/>
      <c r="AI6" s="1389" t="s">
        <v>544</v>
      </c>
      <c r="AJ6" s="1390"/>
      <c r="AK6" s="1390"/>
      <c r="AL6" s="1390"/>
      <c r="AM6" s="1391"/>
      <c r="AN6" s="1459" t="s">
        <v>526</v>
      </c>
      <c r="AO6" s="1459"/>
      <c r="AP6" s="1397"/>
      <c r="AQ6" s="1397"/>
      <c r="AR6" s="1397"/>
      <c r="AS6" s="1397"/>
      <c r="AT6" s="1397"/>
      <c r="AU6" s="1397"/>
      <c r="AV6" s="1397"/>
      <c r="AW6" s="1397"/>
      <c r="AX6" s="1397"/>
      <c r="AY6" s="1397"/>
      <c r="AZ6" s="1397"/>
      <c r="BA6" s="1397"/>
      <c r="BB6" s="1397"/>
      <c r="BC6" s="1397"/>
      <c r="BD6" s="1397"/>
      <c r="BE6" s="1397"/>
      <c r="BF6" s="1397"/>
      <c r="BG6" s="1397"/>
      <c r="BH6" s="1397"/>
      <c r="BI6" s="1398"/>
      <c r="BJ6" s="1399" t="s">
        <v>527</v>
      </c>
      <c r="BK6" s="1400"/>
      <c r="BL6" s="1429"/>
      <c r="BM6" s="1429"/>
      <c r="BN6" s="1429"/>
      <c r="BO6" s="1429"/>
      <c r="BP6" s="1429"/>
      <c r="BQ6" s="1430"/>
      <c r="BS6" s="1409" t="s">
        <v>545</v>
      </c>
      <c r="BT6" s="1410"/>
      <c r="BU6" s="1410"/>
      <c r="BV6" s="1410"/>
      <c r="BW6" s="1410"/>
      <c r="BX6" s="1410"/>
      <c r="BY6" s="1449"/>
      <c r="BZ6" s="1449"/>
      <c r="CA6" s="1449"/>
      <c r="CB6" s="1449"/>
      <c r="CC6" s="1449"/>
      <c r="CD6" s="1449"/>
      <c r="CE6" s="1449"/>
      <c r="CF6" s="1449"/>
      <c r="CG6" s="1449"/>
      <c r="CH6" s="1449"/>
      <c r="CI6" s="1450"/>
      <c r="CJ6" s="1409" t="s">
        <v>546</v>
      </c>
      <c r="CK6" s="1410"/>
      <c r="CL6" s="1410"/>
      <c r="CM6" s="1410"/>
      <c r="CN6" s="1410"/>
      <c r="CO6" s="1410"/>
      <c r="CP6" s="1449"/>
      <c r="CQ6" s="1449"/>
      <c r="CR6" s="1449"/>
      <c r="CS6" s="1449"/>
      <c r="CT6" s="1449"/>
      <c r="CU6" s="1449"/>
      <c r="CV6" s="1449"/>
      <c r="CW6" s="1449"/>
      <c r="CX6" s="1449"/>
      <c r="CY6" s="1449"/>
      <c r="CZ6" s="1449"/>
      <c r="DA6" s="1450"/>
      <c r="DC6" s="1415"/>
      <c r="DD6" s="1416"/>
      <c r="DE6" s="1416"/>
      <c r="DF6" s="1417"/>
      <c r="DG6" s="1451" t="s">
        <v>536</v>
      </c>
      <c r="DH6" s="1439"/>
      <c r="DI6" s="425" t="s">
        <v>537</v>
      </c>
      <c r="DJ6" s="1420"/>
      <c r="DK6" s="1420"/>
      <c r="DL6" s="1452"/>
      <c r="DM6" s="1419"/>
      <c r="DN6" s="1420"/>
      <c r="DO6" s="1420"/>
      <c r="DP6" s="1420"/>
      <c r="DQ6" s="1420"/>
      <c r="DR6" s="1420"/>
      <c r="DS6" s="1420"/>
      <c r="DT6" s="1420"/>
      <c r="DU6" s="1420"/>
      <c r="DV6" s="1420"/>
      <c r="DW6" s="1420"/>
      <c r="DX6" s="1420"/>
      <c r="DY6" s="1420"/>
      <c r="DZ6" s="1420"/>
      <c r="EA6" s="1420"/>
      <c r="EB6" s="1420"/>
      <c r="EC6" s="1420"/>
      <c r="ED6" s="1420"/>
      <c r="EE6" s="1420"/>
      <c r="EF6" s="1420"/>
      <c r="EG6" s="1420"/>
      <c r="EH6" s="1420"/>
      <c r="EI6" s="1420"/>
      <c r="EJ6" s="1421"/>
      <c r="EL6" s="1460" t="s">
        <v>547</v>
      </c>
      <c r="EM6" s="1461"/>
      <c r="EN6" s="1461"/>
      <c r="EO6" s="1461"/>
      <c r="EP6" s="435" t="s">
        <v>548</v>
      </c>
      <c r="EQ6" s="1462" t="s">
        <v>549</v>
      </c>
      <c r="ER6" s="1462"/>
      <c r="ES6" s="1462"/>
      <c r="ET6" s="1462"/>
      <c r="EU6" s="1462"/>
      <c r="EV6" s="1462"/>
      <c r="EW6" s="1462"/>
      <c r="EX6" s="1462"/>
      <c r="EY6" s="1445"/>
      <c r="EZ6" s="1445"/>
      <c r="FA6" s="1445"/>
      <c r="FB6" s="1445"/>
      <c r="FC6" s="1444" t="s">
        <v>550</v>
      </c>
      <c r="FD6" s="1444"/>
      <c r="FE6" s="1445"/>
      <c r="FF6" s="1445"/>
      <c r="FG6" s="1445"/>
      <c r="FH6" s="1446"/>
      <c r="FZ6" s="415" t="s">
        <v>551</v>
      </c>
      <c r="GA6" s="415"/>
      <c r="GB6" s="415"/>
      <c r="GC6" s="222"/>
      <c r="GD6" s="427"/>
      <c r="GF6" s="427"/>
      <c r="GG6" s="427"/>
      <c r="GH6" s="427"/>
      <c r="GI6" s="415" t="s">
        <v>552</v>
      </c>
      <c r="GJ6" s="415"/>
      <c r="GK6" s="415"/>
      <c r="GM6" s="415"/>
      <c r="GN6" s="222"/>
      <c r="GO6" s="415"/>
      <c r="GP6" s="415"/>
      <c r="GQ6" s="415"/>
      <c r="GR6" s="415" t="s">
        <v>6</v>
      </c>
      <c r="HK6" s="415"/>
      <c r="HL6" s="415"/>
      <c r="HM6" s="415"/>
      <c r="HN6" s="415"/>
      <c r="HO6" s="415"/>
      <c r="HP6" s="415"/>
      <c r="HQ6" s="415"/>
      <c r="HR6" s="415"/>
      <c r="HS6" s="415"/>
      <c r="HT6" s="415"/>
      <c r="HU6" s="415"/>
      <c r="HV6" s="415"/>
      <c r="HW6" s="415"/>
      <c r="HX6" s="415"/>
      <c r="HY6" s="415"/>
      <c r="HZ6" s="415"/>
      <c r="IA6" s="415"/>
      <c r="IB6" s="415"/>
    </row>
    <row r="7" spans="2:240" s="411" customFormat="1" ht="18" customHeight="1" thickBot="1">
      <c r="B7" s="1447"/>
      <c r="C7" s="1447"/>
      <c r="D7" s="1447"/>
      <c r="E7" s="1447"/>
      <c r="F7" s="429"/>
      <c r="G7" s="1448"/>
      <c r="H7" s="1448"/>
      <c r="I7" s="1448"/>
      <c r="J7" s="1448"/>
      <c r="K7" s="1448"/>
      <c r="L7" s="1448"/>
      <c r="M7" s="1448"/>
      <c r="N7" s="1448"/>
      <c r="O7" s="1448"/>
      <c r="P7" s="1448"/>
      <c r="Q7" s="1448"/>
      <c r="R7" s="1448"/>
      <c r="S7" s="1448"/>
      <c r="T7" s="1448"/>
      <c r="U7" s="1448"/>
      <c r="V7" s="1448"/>
      <c r="W7" s="1448"/>
      <c r="X7" s="1448"/>
      <c r="Z7" s="430"/>
      <c r="AA7" s="436" t="str">
        <f>IF(AA6="□","■","□")</f>
        <v>□</v>
      </c>
      <c r="AB7" s="432" t="s">
        <v>553</v>
      </c>
      <c r="AC7" s="437"/>
      <c r="AD7" s="437"/>
      <c r="AE7" s="437"/>
      <c r="AF7" s="437"/>
      <c r="AG7" s="438"/>
      <c r="AI7" s="1392"/>
      <c r="AJ7" s="1393"/>
      <c r="AK7" s="1393"/>
      <c r="AL7" s="1393"/>
      <c r="AM7" s="1394"/>
      <c r="AN7" s="1439" t="s">
        <v>536</v>
      </c>
      <c r="AO7" s="1439"/>
      <c r="AP7" s="425" t="s">
        <v>537</v>
      </c>
      <c r="AQ7" s="1440"/>
      <c r="AR7" s="1440"/>
      <c r="AS7" s="1440"/>
      <c r="AT7" s="1440"/>
      <c r="AU7" s="1440"/>
      <c r="AV7" s="1440"/>
      <c r="AW7" s="1440"/>
      <c r="AX7" s="1440"/>
      <c r="AY7" s="1440"/>
      <c r="AZ7" s="1440"/>
      <c r="BA7" s="1440"/>
      <c r="BB7" s="1440"/>
      <c r="BC7" s="1440"/>
      <c r="BD7" s="1440"/>
      <c r="BE7" s="1440"/>
      <c r="BF7" s="1440"/>
      <c r="BG7" s="1440"/>
      <c r="BH7" s="1440"/>
      <c r="BI7" s="1440"/>
      <c r="BJ7" s="1440"/>
      <c r="BK7" s="1440"/>
      <c r="BL7" s="1440"/>
      <c r="BM7" s="1440"/>
      <c r="BN7" s="1440"/>
      <c r="BO7" s="1440"/>
      <c r="BP7" s="1440"/>
      <c r="BQ7" s="1441"/>
      <c r="BS7" s="1409" t="s">
        <v>516</v>
      </c>
      <c r="BT7" s="1410"/>
      <c r="BU7" s="1410"/>
      <c r="BV7" s="1410"/>
      <c r="BW7" s="1410"/>
      <c r="BX7" s="1410"/>
      <c r="BY7" s="1449"/>
      <c r="BZ7" s="1449"/>
      <c r="CA7" s="1449"/>
      <c r="CB7" s="1449"/>
      <c r="CC7" s="1449"/>
      <c r="CD7" s="1449"/>
      <c r="CE7" s="1449"/>
      <c r="CF7" s="1449"/>
      <c r="CG7" s="1449"/>
      <c r="CH7" s="1449"/>
      <c r="CI7" s="1450"/>
      <c r="CJ7" s="1409" t="s">
        <v>554</v>
      </c>
      <c r="CK7" s="1410"/>
      <c r="CL7" s="1410"/>
      <c r="CM7" s="1410"/>
      <c r="CN7" s="1410"/>
      <c r="CO7" s="1410"/>
      <c r="CP7" s="1449"/>
      <c r="CQ7" s="1449"/>
      <c r="CR7" s="1449"/>
      <c r="CS7" s="1449"/>
      <c r="CT7" s="1449"/>
      <c r="CU7" s="1449"/>
      <c r="CV7" s="1449"/>
      <c r="CW7" s="1449"/>
      <c r="CX7" s="1449"/>
      <c r="CY7" s="1449"/>
      <c r="CZ7" s="1449"/>
      <c r="DA7" s="1450"/>
      <c r="DC7" s="1412" t="s">
        <v>555</v>
      </c>
      <c r="DD7" s="1413"/>
      <c r="DE7" s="1413"/>
      <c r="DF7" s="1414"/>
      <c r="DG7" s="1395" t="s">
        <v>526</v>
      </c>
      <c r="DH7" s="1396"/>
      <c r="DI7" s="1407"/>
      <c r="DJ7" s="1407"/>
      <c r="DK7" s="1407"/>
      <c r="DL7" s="1407"/>
      <c r="DM7" s="1407"/>
      <c r="DN7" s="1407"/>
      <c r="DO7" s="1407"/>
      <c r="DP7" s="1407"/>
      <c r="DQ7" s="1407"/>
      <c r="DR7" s="1407"/>
      <c r="DS7" s="1407"/>
      <c r="DT7" s="1407"/>
      <c r="DU7" s="1407"/>
      <c r="DV7" s="1407"/>
      <c r="DW7" s="1407"/>
      <c r="DX7" s="1407"/>
      <c r="DY7" s="1407"/>
      <c r="DZ7" s="1407"/>
      <c r="EA7" s="1407"/>
      <c r="EB7" s="1418"/>
      <c r="EC7" s="1399" t="s">
        <v>527</v>
      </c>
      <c r="ED7" s="1400"/>
      <c r="EE7" s="1407"/>
      <c r="EF7" s="1407"/>
      <c r="EG7" s="1407"/>
      <c r="EH7" s="1407"/>
      <c r="EI7" s="1407"/>
      <c r="EJ7" s="1408"/>
      <c r="EL7" s="1467" t="s">
        <v>556</v>
      </c>
      <c r="EM7" s="1447"/>
      <c r="EN7" s="1447"/>
      <c r="EO7" s="1447"/>
      <c r="EP7" s="429" t="s">
        <v>548</v>
      </c>
      <c r="EQ7" s="1448"/>
      <c r="ER7" s="1448"/>
      <c r="ES7" s="1448"/>
      <c r="ET7" s="1448"/>
      <c r="EU7" s="1448"/>
      <c r="EV7" s="1448"/>
      <c r="EW7" s="1448"/>
      <c r="EX7" s="1448"/>
      <c r="EY7" s="1448"/>
      <c r="EZ7" s="1448"/>
      <c r="FA7" s="1448"/>
      <c r="FB7" s="1448"/>
      <c r="FC7" s="1448"/>
      <c r="FD7" s="1448"/>
      <c r="FE7" s="1448"/>
      <c r="FF7" s="1448"/>
      <c r="FG7" s="1448"/>
      <c r="FH7" s="1468"/>
      <c r="FZ7" s="415" t="s">
        <v>542</v>
      </c>
      <c r="GA7" s="415"/>
      <c r="GB7" s="415"/>
      <c r="GC7" s="415"/>
      <c r="GD7" s="415"/>
      <c r="GE7" s="437"/>
      <c r="GF7" s="222"/>
      <c r="GG7" s="427"/>
      <c r="GH7" s="427"/>
      <c r="GI7" s="415" t="s">
        <v>557</v>
      </c>
      <c r="GJ7" s="427"/>
      <c r="GK7" s="427"/>
      <c r="GL7" s="437"/>
      <c r="GM7" s="415"/>
      <c r="GN7" s="415"/>
      <c r="GO7" s="415"/>
      <c r="GP7" s="415"/>
      <c r="GQ7" s="415"/>
      <c r="GR7" s="415" t="s">
        <v>558</v>
      </c>
      <c r="GS7" s="437"/>
      <c r="GT7" s="437"/>
      <c r="GU7" s="437"/>
    </row>
    <row r="8" spans="2:240" s="411" customFormat="1" ht="18" customHeight="1" thickTop="1" thickBot="1">
      <c r="B8" s="1463"/>
      <c r="C8" s="1463"/>
      <c r="D8" s="1463"/>
      <c r="E8" s="1463"/>
      <c r="F8" s="222"/>
      <c r="G8" s="439"/>
      <c r="H8" s="1469"/>
      <c r="I8" s="1469"/>
      <c r="J8" s="1469"/>
      <c r="K8" s="1469"/>
      <c r="L8" s="1469"/>
      <c r="M8" s="1469"/>
      <c r="N8" s="440"/>
      <c r="O8" s="415"/>
      <c r="P8" s="1465"/>
      <c r="Q8" s="1465"/>
      <c r="R8" s="1465"/>
      <c r="S8" s="428"/>
      <c r="T8" s="1470"/>
      <c r="U8" s="1470"/>
      <c r="V8" s="1470"/>
      <c r="W8" s="1470"/>
      <c r="X8" s="1470"/>
      <c r="Z8" s="441"/>
      <c r="AA8" s="441"/>
      <c r="AB8" s="441"/>
      <c r="AC8" s="441"/>
      <c r="AD8" s="441"/>
      <c r="AE8" s="441"/>
      <c r="AF8" s="441"/>
      <c r="AG8" s="442"/>
      <c r="AI8" s="1389" t="s">
        <v>559</v>
      </c>
      <c r="AJ8" s="1390"/>
      <c r="AK8" s="1390"/>
      <c r="AL8" s="1390"/>
      <c r="AM8" s="1391"/>
      <c r="AN8" s="1459" t="s">
        <v>526</v>
      </c>
      <c r="AO8" s="1459"/>
      <c r="AP8" s="1397"/>
      <c r="AQ8" s="1397"/>
      <c r="AR8" s="1397"/>
      <c r="AS8" s="1397"/>
      <c r="AT8" s="1397"/>
      <c r="AU8" s="1397"/>
      <c r="AV8" s="1397"/>
      <c r="AW8" s="1397"/>
      <c r="AX8" s="1397"/>
      <c r="AY8" s="1397"/>
      <c r="AZ8" s="1397"/>
      <c r="BA8" s="1397"/>
      <c r="BB8" s="1397"/>
      <c r="BC8" s="1397"/>
      <c r="BD8" s="1397"/>
      <c r="BE8" s="1397"/>
      <c r="BF8" s="1397"/>
      <c r="BG8" s="1397"/>
      <c r="BH8" s="1397"/>
      <c r="BI8" s="1398"/>
      <c r="BJ8" s="1399" t="s">
        <v>560</v>
      </c>
      <c r="BK8" s="1400"/>
      <c r="BL8" s="1429"/>
      <c r="BM8" s="1429"/>
      <c r="BN8" s="1429"/>
      <c r="BO8" s="1429"/>
      <c r="BP8" s="1429"/>
      <c r="BQ8" s="1430"/>
      <c r="BS8" s="1409" t="s">
        <v>561</v>
      </c>
      <c r="BT8" s="1410"/>
      <c r="BU8" s="1410"/>
      <c r="BV8" s="1410"/>
      <c r="BW8" s="1410"/>
      <c r="BX8" s="1410"/>
      <c r="BY8" s="1466"/>
      <c r="BZ8" s="1466"/>
      <c r="CA8" s="1466"/>
      <c r="CB8" s="1466"/>
      <c r="CC8" s="1466"/>
      <c r="CD8" s="1466"/>
      <c r="CE8" s="1466"/>
      <c r="CF8" s="1466"/>
      <c r="CG8" s="1466"/>
      <c r="CH8" s="1466"/>
      <c r="CI8" s="443" t="s">
        <v>562</v>
      </c>
      <c r="CJ8" s="1409" t="s">
        <v>563</v>
      </c>
      <c r="CK8" s="1410"/>
      <c r="CL8" s="1410"/>
      <c r="CM8" s="1410"/>
      <c r="CN8" s="1410"/>
      <c r="CO8" s="1410"/>
      <c r="CP8" s="1449"/>
      <c r="CQ8" s="1449"/>
      <c r="CR8" s="1449"/>
      <c r="CS8" s="1449"/>
      <c r="CT8" s="1449"/>
      <c r="CU8" s="1449"/>
      <c r="CV8" s="1449"/>
      <c r="CW8" s="1449"/>
      <c r="CX8" s="1449"/>
      <c r="CY8" s="1449"/>
      <c r="CZ8" s="1449"/>
      <c r="DA8" s="1450"/>
      <c r="DC8" s="1415"/>
      <c r="DD8" s="1416"/>
      <c r="DE8" s="1416"/>
      <c r="DF8" s="1417"/>
      <c r="DG8" s="1451" t="s">
        <v>536</v>
      </c>
      <c r="DH8" s="1439"/>
      <c r="DI8" s="425" t="s">
        <v>537</v>
      </c>
      <c r="DJ8" s="1420"/>
      <c r="DK8" s="1420"/>
      <c r="DL8" s="1452"/>
      <c r="DM8" s="1419"/>
      <c r="DN8" s="1420"/>
      <c r="DO8" s="1420"/>
      <c r="DP8" s="1420"/>
      <c r="DQ8" s="1420"/>
      <c r="DR8" s="1420"/>
      <c r="DS8" s="1420"/>
      <c r="DT8" s="1420"/>
      <c r="DU8" s="1420"/>
      <c r="DV8" s="1420"/>
      <c r="DW8" s="1420"/>
      <c r="DX8" s="1420"/>
      <c r="DY8" s="1420"/>
      <c r="DZ8" s="1420"/>
      <c r="EA8" s="1420"/>
      <c r="EB8" s="1420"/>
      <c r="EC8" s="1420"/>
      <c r="ED8" s="1420"/>
      <c r="EE8" s="1420"/>
      <c r="EF8" s="1420"/>
      <c r="EG8" s="1420"/>
      <c r="EH8" s="1420"/>
      <c r="EI8" s="1420"/>
      <c r="EJ8" s="1421"/>
      <c r="EL8" s="1471" t="s">
        <v>564</v>
      </c>
      <c r="EM8" s="1463"/>
      <c r="EN8" s="1463"/>
      <c r="EO8" s="1463"/>
      <c r="EP8" s="222" t="s">
        <v>548</v>
      </c>
      <c r="EQ8" s="439" t="s">
        <v>565</v>
      </c>
      <c r="ER8" s="1469"/>
      <c r="ES8" s="1469"/>
      <c r="ET8" s="1469"/>
      <c r="EU8" s="1469"/>
      <c r="EV8" s="1469"/>
      <c r="EW8" s="1469"/>
      <c r="EX8" s="440" t="s">
        <v>566</v>
      </c>
      <c r="EY8" s="415"/>
      <c r="EZ8" s="1465" t="s">
        <v>567</v>
      </c>
      <c r="FA8" s="1465"/>
      <c r="FB8" s="1465"/>
      <c r="FC8" s="428" t="s">
        <v>548</v>
      </c>
      <c r="FD8" s="1453"/>
      <c r="FE8" s="1453"/>
      <c r="FF8" s="1453"/>
      <c r="FG8" s="1453"/>
      <c r="FH8" s="1454"/>
      <c r="FZ8" s="437"/>
      <c r="GA8" s="437"/>
      <c r="GB8" s="437"/>
      <c r="GC8" s="437"/>
      <c r="GD8" s="437"/>
      <c r="GE8" s="437"/>
      <c r="GF8" s="437"/>
      <c r="GG8" s="437"/>
      <c r="GH8" s="437"/>
      <c r="GI8" s="415" t="s">
        <v>568</v>
      </c>
      <c r="GJ8" s="427"/>
      <c r="GK8" s="427"/>
      <c r="GL8" s="437"/>
      <c r="GM8" s="427"/>
      <c r="GN8" s="427"/>
      <c r="GO8" s="427"/>
      <c r="GP8" s="427"/>
      <c r="GQ8" s="427"/>
      <c r="GR8" s="415" t="s">
        <v>569</v>
      </c>
      <c r="GS8" s="437"/>
      <c r="GT8" s="437"/>
      <c r="GU8" s="437"/>
    </row>
    <row r="9" spans="2:240" s="411" customFormat="1" ht="18" customHeight="1" thickTop="1">
      <c r="B9" s="1463"/>
      <c r="C9" s="1463"/>
      <c r="D9" s="1463"/>
      <c r="E9" s="1463"/>
      <c r="F9" s="222"/>
      <c r="G9" s="1464"/>
      <c r="H9" s="1464"/>
      <c r="I9" s="1464"/>
      <c r="J9" s="1464"/>
      <c r="K9" s="1464"/>
      <c r="L9" s="1464"/>
      <c r="M9" s="1464"/>
      <c r="N9" s="1464"/>
      <c r="O9" s="415"/>
      <c r="P9" s="1465"/>
      <c r="Q9" s="1465"/>
      <c r="R9" s="1465"/>
      <c r="S9" s="415"/>
      <c r="T9" s="1453"/>
      <c r="U9" s="1453"/>
      <c r="V9" s="1453"/>
      <c r="W9" s="1453"/>
      <c r="X9" s="1453"/>
      <c r="Z9" s="1436" t="s">
        <v>570</v>
      </c>
      <c r="AA9" s="1437"/>
      <c r="AB9" s="1437"/>
      <c r="AC9" s="1437"/>
      <c r="AD9" s="1437"/>
      <c r="AE9" s="1437"/>
      <c r="AF9" s="1437"/>
      <c r="AG9" s="1438"/>
      <c r="AI9" s="1392"/>
      <c r="AJ9" s="1393"/>
      <c r="AK9" s="1393"/>
      <c r="AL9" s="1393"/>
      <c r="AM9" s="1394"/>
      <c r="AN9" s="1439" t="s">
        <v>536</v>
      </c>
      <c r="AO9" s="1439"/>
      <c r="AP9" s="425" t="s">
        <v>537</v>
      </c>
      <c r="AQ9" s="1440"/>
      <c r="AR9" s="1440"/>
      <c r="AS9" s="1440"/>
      <c r="AT9" s="1440"/>
      <c r="AU9" s="1440"/>
      <c r="AV9" s="1440"/>
      <c r="AW9" s="1440"/>
      <c r="AX9" s="1440"/>
      <c r="AY9" s="1440"/>
      <c r="AZ9" s="1440"/>
      <c r="BA9" s="1440"/>
      <c r="BB9" s="1440"/>
      <c r="BC9" s="1440"/>
      <c r="BD9" s="1440"/>
      <c r="BE9" s="1440"/>
      <c r="BF9" s="1440"/>
      <c r="BG9" s="1440"/>
      <c r="BH9" s="1440"/>
      <c r="BI9" s="1440"/>
      <c r="BJ9" s="1440"/>
      <c r="BK9" s="1440"/>
      <c r="BL9" s="1440"/>
      <c r="BM9" s="1440"/>
      <c r="BN9" s="1440"/>
      <c r="BO9" s="1440"/>
      <c r="BP9" s="1440"/>
      <c r="BQ9" s="1441"/>
      <c r="BS9" s="1409" t="s">
        <v>571</v>
      </c>
      <c r="BT9" s="1410"/>
      <c r="BU9" s="1410"/>
      <c r="BV9" s="1410"/>
      <c r="BW9" s="1410"/>
      <c r="BX9" s="1410"/>
      <c r="BY9" s="1466"/>
      <c r="BZ9" s="1466"/>
      <c r="CA9" s="1466"/>
      <c r="CB9" s="1466"/>
      <c r="CC9" s="1466"/>
      <c r="CD9" s="1466"/>
      <c r="CE9" s="1466"/>
      <c r="CF9" s="1466"/>
      <c r="CG9" s="1466"/>
      <c r="CH9" s="1466"/>
      <c r="CI9" s="443" t="s">
        <v>562</v>
      </c>
      <c r="CJ9" s="1409" t="s">
        <v>572</v>
      </c>
      <c r="CK9" s="1410"/>
      <c r="CL9" s="1410"/>
      <c r="CM9" s="1410"/>
      <c r="CN9" s="1410"/>
      <c r="CO9" s="1410"/>
      <c r="CP9" s="1449"/>
      <c r="CQ9" s="1449"/>
      <c r="CR9" s="1449"/>
      <c r="CS9" s="1449"/>
      <c r="CT9" s="1449"/>
      <c r="CU9" s="1449"/>
      <c r="CV9" s="1449"/>
      <c r="CW9" s="1449"/>
      <c r="CX9" s="1449"/>
      <c r="CY9" s="1449"/>
      <c r="CZ9" s="1449"/>
      <c r="DA9" s="1450"/>
      <c r="DC9" s="1474" t="s">
        <v>573</v>
      </c>
      <c r="DD9" s="1475"/>
      <c r="DE9" s="1475"/>
      <c r="DF9" s="1475"/>
      <c r="DG9" s="1475"/>
      <c r="DH9" s="1475"/>
      <c r="DI9" s="1475"/>
      <c r="DJ9" s="1472"/>
      <c r="DK9" s="1472"/>
      <c r="DL9" s="1472"/>
      <c r="DM9" s="1472"/>
      <c r="DN9" s="1472"/>
      <c r="DO9" s="1472"/>
      <c r="DP9" s="1472"/>
      <c r="DQ9" s="1472"/>
      <c r="DR9" s="1472"/>
      <c r="DS9" s="1473"/>
      <c r="DT9" s="1474" t="s">
        <v>574</v>
      </c>
      <c r="DU9" s="1475"/>
      <c r="DV9" s="1475"/>
      <c r="DW9" s="1475"/>
      <c r="DX9" s="1475"/>
      <c r="DY9" s="1475"/>
      <c r="DZ9" s="1475"/>
      <c r="EA9" s="1472"/>
      <c r="EB9" s="1472"/>
      <c r="EC9" s="1472"/>
      <c r="ED9" s="1472"/>
      <c r="EE9" s="1472"/>
      <c r="EF9" s="1472"/>
      <c r="EG9" s="1472"/>
      <c r="EH9" s="1472"/>
      <c r="EI9" s="1472"/>
      <c r="EJ9" s="1473"/>
      <c r="EL9" s="1471" t="s">
        <v>575</v>
      </c>
      <c r="EM9" s="1463"/>
      <c r="EN9" s="1463"/>
      <c r="EO9" s="1463"/>
      <c r="EP9" s="222" t="s">
        <v>548</v>
      </c>
      <c r="EQ9" s="1464"/>
      <c r="ER9" s="1464"/>
      <c r="ES9" s="1464"/>
      <c r="ET9" s="1464"/>
      <c r="EU9" s="1464"/>
      <c r="EV9" s="1464"/>
      <c r="EW9" s="1464"/>
      <c r="EX9" s="1464"/>
      <c r="EY9" s="415"/>
      <c r="EZ9" s="1465" t="s">
        <v>576</v>
      </c>
      <c r="FA9" s="1465"/>
      <c r="FB9" s="1465"/>
      <c r="FC9" s="415" t="s">
        <v>548</v>
      </c>
      <c r="FD9" s="1453"/>
      <c r="FE9" s="1453"/>
      <c r="FF9" s="1453"/>
      <c r="FG9" s="1453"/>
      <c r="FH9" s="1454"/>
      <c r="FZ9" s="437"/>
      <c r="GA9" s="437"/>
      <c r="GB9" s="437"/>
      <c r="GC9" s="437"/>
      <c r="GD9" s="437"/>
      <c r="GE9" s="437"/>
      <c r="GF9" s="437"/>
      <c r="GG9" s="437"/>
      <c r="GH9" s="437"/>
      <c r="GI9" s="415" t="s">
        <v>577</v>
      </c>
      <c r="GJ9" s="440"/>
      <c r="GK9" s="440"/>
      <c r="GL9" s="437"/>
      <c r="GM9" s="440"/>
      <c r="GN9" s="440"/>
      <c r="GO9" s="440"/>
      <c r="GP9" s="440"/>
      <c r="GQ9" s="440"/>
      <c r="GR9" s="415" t="s">
        <v>578</v>
      </c>
      <c r="GS9" s="437"/>
      <c r="GT9" s="437"/>
      <c r="GU9" s="437"/>
    </row>
    <row r="10" spans="2:240" s="411" customFormat="1" ht="18" customHeight="1">
      <c r="B10" s="1490"/>
      <c r="C10" s="1490"/>
      <c r="D10" s="1490"/>
      <c r="E10" s="1490"/>
      <c r="F10" s="1490"/>
      <c r="G10" s="1490"/>
      <c r="H10" s="1490"/>
      <c r="I10" s="1490"/>
      <c r="J10" s="1490"/>
      <c r="K10" s="1490"/>
      <c r="L10" s="1490"/>
      <c r="M10" s="1490"/>
      <c r="N10" s="1490"/>
      <c r="O10" s="444"/>
      <c r="P10" s="1491"/>
      <c r="Q10" s="1491"/>
      <c r="R10" s="1491"/>
      <c r="S10" s="1491"/>
      <c r="T10" s="1491"/>
      <c r="U10" s="1491"/>
      <c r="V10" s="1491"/>
      <c r="W10" s="1491"/>
      <c r="X10" s="1491"/>
      <c r="Z10" s="445"/>
      <c r="AA10" s="431" t="s">
        <v>0</v>
      </c>
      <c r="AB10" s="446" t="s">
        <v>579</v>
      </c>
      <c r="AC10" s="447"/>
      <c r="AD10" s="447"/>
      <c r="AE10" s="447"/>
      <c r="AF10" s="447"/>
      <c r="AG10" s="448"/>
      <c r="AI10" s="1389" t="s">
        <v>580</v>
      </c>
      <c r="AJ10" s="1390"/>
      <c r="AK10" s="1390"/>
      <c r="AL10" s="1390"/>
      <c r="AM10" s="1391"/>
      <c r="AN10" s="1459" t="s">
        <v>526</v>
      </c>
      <c r="AO10" s="1459"/>
      <c r="AP10" s="1397"/>
      <c r="AQ10" s="1397"/>
      <c r="AR10" s="1397"/>
      <c r="AS10" s="1397"/>
      <c r="AT10" s="1397"/>
      <c r="AU10" s="1397"/>
      <c r="AV10" s="1397"/>
      <c r="AW10" s="1397"/>
      <c r="AX10" s="1397"/>
      <c r="AY10" s="1397"/>
      <c r="AZ10" s="1397"/>
      <c r="BA10" s="1397"/>
      <c r="BB10" s="1397"/>
      <c r="BC10" s="1397"/>
      <c r="BD10" s="1397"/>
      <c r="BE10" s="1397"/>
      <c r="BF10" s="1397"/>
      <c r="BG10" s="1397"/>
      <c r="BH10" s="1397"/>
      <c r="BI10" s="1398"/>
      <c r="BJ10" s="1399" t="s">
        <v>527</v>
      </c>
      <c r="BK10" s="1400"/>
      <c r="BL10" s="1429"/>
      <c r="BM10" s="1429"/>
      <c r="BN10" s="1429"/>
      <c r="BO10" s="1429"/>
      <c r="BP10" s="1429"/>
      <c r="BQ10" s="1430"/>
      <c r="BS10" s="1409" t="s">
        <v>581</v>
      </c>
      <c r="BT10" s="1410"/>
      <c r="BU10" s="1410"/>
      <c r="BV10" s="1410"/>
      <c r="BW10" s="1410"/>
      <c r="BX10" s="1410"/>
      <c r="BY10" s="1466"/>
      <c r="BZ10" s="1466"/>
      <c r="CA10" s="1466"/>
      <c r="CB10" s="1466"/>
      <c r="CC10" s="1466"/>
      <c r="CD10" s="1466"/>
      <c r="CE10" s="1466"/>
      <c r="CF10" s="1466"/>
      <c r="CG10" s="1466"/>
      <c r="CH10" s="1466"/>
      <c r="CI10" s="443" t="s">
        <v>562</v>
      </c>
      <c r="CJ10" s="1494" t="s">
        <v>582</v>
      </c>
      <c r="CK10" s="1495"/>
      <c r="CL10" s="1495"/>
      <c r="CM10" s="1495"/>
      <c r="CN10" s="1495"/>
      <c r="CO10" s="1495"/>
      <c r="CP10" s="449"/>
      <c r="CQ10" s="449"/>
      <c r="CR10" s="1495" t="s">
        <v>583</v>
      </c>
      <c r="CS10" s="1495"/>
      <c r="CT10" s="1495"/>
      <c r="CU10" s="1495"/>
      <c r="CV10" s="1495"/>
      <c r="CW10" s="1496">
        <v>1</v>
      </c>
      <c r="CX10" s="1496"/>
      <c r="CY10" s="1496"/>
      <c r="CZ10" s="1496"/>
      <c r="DA10" s="450" t="s">
        <v>584</v>
      </c>
      <c r="DC10" s="1389" t="s">
        <v>585</v>
      </c>
      <c r="DD10" s="1390"/>
      <c r="DE10" s="1390"/>
      <c r="DF10" s="1391"/>
      <c r="DG10" s="451">
        <v>1</v>
      </c>
      <c r="DH10" s="1486"/>
      <c r="DI10" s="1486"/>
      <c r="DJ10" s="1486"/>
      <c r="DK10" s="1486"/>
      <c r="DL10" s="1486"/>
      <c r="DM10" s="452">
        <v>2</v>
      </c>
      <c r="DN10" s="1486"/>
      <c r="DO10" s="1486"/>
      <c r="DP10" s="1486"/>
      <c r="DQ10" s="1486"/>
      <c r="DR10" s="1486"/>
      <c r="DS10" s="452">
        <v>3</v>
      </c>
      <c r="DT10" s="1486"/>
      <c r="DU10" s="1486"/>
      <c r="DV10" s="1486"/>
      <c r="DW10" s="1486"/>
      <c r="DX10" s="1486"/>
      <c r="DY10" s="452">
        <v>4</v>
      </c>
      <c r="DZ10" s="1486"/>
      <c r="EA10" s="1486"/>
      <c r="EB10" s="1486"/>
      <c r="EC10" s="1486"/>
      <c r="ED10" s="1486"/>
      <c r="EE10" s="452">
        <v>5</v>
      </c>
      <c r="EF10" s="1487"/>
      <c r="EG10" s="1487"/>
      <c r="EH10" s="1487"/>
      <c r="EI10" s="1487"/>
      <c r="EJ10" s="1488"/>
      <c r="EL10" s="1489" t="s">
        <v>586</v>
      </c>
      <c r="EM10" s="1490"/>
      <c r="EN10" s="1490"/>
      <c r="EO10" s="1490"/>
      <c r="EP10" s="1490"/>
      <c r="EQ10" s="1490"/>
      <c r="ER10" s="1490"/>
      <c r="ES10" s="1490"/>
      <c r="ET10" s="1490"/>
      <c r="EU10" s="1490"/>
      <c r="EV10" s="1490"/>
      <c r="EW10" s="1490"/>
      <c r="EX10" s="1490"/>
      <c r="EY10" s="444" t="s">
        <v>548</v>
      </c>
      <c r="EZ10" s="444"/>
      <c r="FA10" s="444"/>
      <c r="FB10" s="444"/>
      <c r="FC10" s="444"/>
      <c r="FD10" s="444"/>
      <c r="FE10" s="444"/>
      <c r="FF10" s="444"/>
      <c r="FG10" s="415"/>
      <c r="FH10" s="453"/>
      <c r="FZ10" s="437"/>
      <c r="GA10" s="437"/>
      <c r="GB10" s="437"/>
      <c r="GC10" s="437"/>
      <c r="GD10" s="437"/>
      <c r="GE10" s="437"/>
      <c r="GF10" s="437"/>
      <c r="GG10" s="437"/>
      <c r="GH10" s="437"/>
      <c r="GI10" s="437"/>
      <c r="GJ10" s="415"/>
      <c r="GK10" s="415"/>
      <c r="GL10" s="415"/>
      <c r="GM10" s="440"/>
      <c r="GN10" s="440"/>
      <c r="GO10" s="440"/>
      <c r="GP10" s="440"/>
      <c r="GQ10" s="415"/>
      <c r="GR10" s="415" t="s">
        <v>7</v>
      </c>
      <c r="GS10" s="437"/>
      <c r="GT10" s="437"/>
      <c r="GU10" s="437"/>
    </row>
    <row r="11" spans="2:240" s="411" customFormat="1" ht="18" customHeight="1" thickBot="1">
      <c r="B11" s="1490"/>
      <c r="C11" s="1490"/>
      <c r="D11" s="1490"/>
      <c r="E11" s="1490"/>
      <c r="F11" s="1490"/>
      <c r="G11" s="1490"/>
      <c r="H11" s="1490"/>
      <c r="I11" s="1490"/>
      <c r="J11" s="1490"/>
      <c r="K11" s="1490"/>
      <c r="L11" s="1490"/>
      <c r="M11" s="1490"/>
      <c r="N11" s="1490"/>
      <c r="O11" s="444"/>
      <c r="P11" s="1491"/>
      <c r="Q11" s="1491"/>
      <c r="R11" s="1491"/>
      <c r="S11" s="1491"/>
      <c r="T11" s="1491"/>
      <c r="U11" s="1491"/>
      <c r="V11" s="1491"/>
      <c r="W11" s="1491"/>
      <c r="X11" s="1491"/>
      <c r="Z11" s="454"/>
      <c r="AA11" s="455" t="str">
        <f>IF(AA10="□","■","□")</f>
        <v>■</v>
      </c>
      <c r="AB11" s="456" t="s">
        <v>587</v>
      </c>
      <c r="AC11" s="457"/>
      <c r="AD11" s="457"/>
      <c r="AE11" s="457"/>
      <c r="AF11" s="457"/>
      <c r="AG11" s="458"/>
      <c r="AI11" s="1392"/>
      <c r="AJ11" s="1393"/>
      <c r="AK11" s="1393"/>
      <c r="AL11" s="1393"/>
      <c r="AM11" s="1394"/>
      <c r="AN11" s="1439" t="s">
        <v>536</v>
      </c>
      <c r="AO11" s="1439"/>
      <c r="AP11" s="425" t="s">
        <v>537</v>
      </c>
      <c r="AQ11" s="1440"/>
      <c r="AR11" s="1440"/>
      <c r="AS11" s="1440"/>
      <c r="AT11" s="1440"/>
      <c r="AU11" s="1440"/>
      <c r="AV11" s="1440"/>
      <c r="AW11" s="1440"/>
      <c r="AX11" s="1440"/>
      <c r="AY11" s="1440"/>
      <c r="AZ11" s="1440"/>
      <c r="BA11" s="1440"/>
      <c r="BB11" s="1440"/>
      <c r="BC11" s="1440"/>
      <c r="BD11" s="1440"/>
      <c r="BE11" s="1440"/>
      <c r="BF11" s="1440"/>
      <c r="BG11" s="1440"/>
      <c r="BH11" s="1440"/>
      <c r="BI11" s="1440"/>
      <c r="BJ11" s="1440"/>
      <c r="BK11" s="1440"/>
      <c r="BL11" s="1440"/>
      <c r="BM11" s="1440"/>
      <c r="BN11" s="1440"/>
      <c r="BO11" s="1440"/>
      <c r="BP11" s="1440"/>
      <c r="BQ11" s="1441"/>
      <c r="BS11" s="1492" t="s">
        <v>588</v>
      </c>
      <c r="BT11" s="1493"/>
      <c r="BU11" s="1493"/>
      <c r="BV11" s="1493"/>
      <c r="BW11" s="1493"/>
      <c r="BX11" s="1493"/>
      <c r="BY11" s="1484" t="s">
        <v>589</v>
      </c>
      <c r="BZ11" s="1484"/>
      <c r="CA11" s="1483"/>
      <c r="CB11" s="1483"/>
      <c r="CC11" s="459" t="s">
        <v>590</v>
      </c>
      <c r="CD11" s="460"/>
      <c r="CE11" s="1484" t="s">
        <v>591</v>
      </c>
      <c r="CF11" s="1484"/>
      <c r="CG11" s="1483"/>
      <c r="CH11" s="1483"/>
      <c r="CI11" s="459" t="s">
        <v>590</v>
      </c>
      <c r="CJ11" s="461"/>
      <c r="CK11" s="462"/>
      <c r="CL11" s="462"/>
      <c r="CM11" s="463"/>
      <c r="CN11" s="464"/>
      <c r="CO11" s="463"/>
      <c r="CP11" s="464"/>
      <c r="CQ11" s="463"/>
      <c r="CR11" s="1393" t="s">
        <v>592</v>
      </c>
      <c r="CS11" s="1393"/>
      <c r="CT11" s="1393"/>
      <c r="CU11" s="1393"/>
      <c r="CV11" s="1393"/>
      <c r="CW11" s="1485">
        <v>1</v>
      </c>
      <c r="CX11" s="1485"/>
      <c r="CY11" s="1485"/>
      <c r="CZ11" s="1485"/>
      <c r="DA11" s="465" t="s">
        <v>584</v>
      </c>
      <c r="DC11" s="1392"/>
      <c r="DD11" s="1393"/>
      <c r="DE11" s="1393"/>
      <c r="DF11" s="1394"/>
      <c r="DG11" s="466">
        <v>6</v>
      </c>
      <c r="DH11" s="1476"/>
      <c r="DI11" s="1476"/>
      <c r="DJ11" s="1476"/>
      <c r="DK11" s="1476"/>
      <c r="DL11" s="1476"/>
      <c r="DM11" s="467">
        <v>7</v>
      </c>
      <c r="DN11" s="1476"/>
      <c r="DO11" s="1476"/>
      <c r="DP11" s="1476"/>
      <c r="DQ11" s="1476"/>
      <c r="DR11" s="1476"/>
      <c r="DS11" s="467">
        <v>8</v>
      </c>
      <c r="DT11" s="1476"/>
      <c r="DU11" s="1476"/>
      <c r="DV11" s="1476"/>
      <c r="DW11" s="1476"/>
      <c r="DX11" s="1476"/>
      <c r="DY11" s="467">
        <v>9</v>
      </c>
      <c r="DZ11" s="1476"/>
      <c r="EA11" s="1476"/>
      <c r="EB11" s="1476"/>
      <c r="EC11" s="1476"/>
      <c r="ED11" s="1476"/>
      <c r="EE11" s="467">
        <v>10</v>
      </c>
      <c r="EF11" s="1476"/>
      <c r="EG11" s="1476"/>
      <c r="EH11" s="1476"/>
      <c r="EI11" s="1476"/>
      <c r="EJ11" s="1477"/>
      <c r="EL11" s="1478" t="s">
        <v>593</v>
      </c>
      <c r="EM11" s="1479"/>
      <c r="EN11" s="1479"/>
      <c r="EO11" s="1479"/>
      <c r="EP11" s="1479"/>
      <c r="EQ11" s="1479"/>
      <c r="ER11" s="1479"/>
      <c r="ES11" s="1479"/>
      <c r="ET11" s="1479"/>
      <c r="EU11" s="1479"/>
      <c r="EV11" s="1479"/>
      <c r="EW11" s="1479"/>
      <c r="EX11" s="1479"/>
      <c r="EY11" s="468" t="s">
        <v>548</v>
      </c>
      <c r="EZ11" s="468"/>
      <c r="FA11" s="468"/>
      <c r="FB11" s="468"/>
      <c r="FC11" s="468"/>
      <c r="FD11" s="468"/>
      <c r="FE11" s="468"/>
      <c r="FF11" s="468"/>
      <c r="FG11" s="469"/>
      <c r="FH11" s="470"/>
      <c r="FZ11" s="437"/>
      <c r="GA11" s="437"/>
      <c r="GB11" s="437"/>
      <c r="GC11" s="437"/>
      <c r="GD11" s="437"/>
      <c r="GE11" s="437"/>
      <c r="GF11" s="437"/>
      <c r="GG11" s="437"/>
      <c r="GH11" s="437"/>
      <c r="GI11" s="437"/>
      <c r="GJ11" s="471"/>
      <c r="GK11" s="471"/>
      <c r="GL11" s="471"/>
      <c r="GM11" s="471"/>
      <c r="GN11" s="472"/>
      <c r="GO11" s="472"/>
      <c r="GP11" s="473"/>
      <c r="GQ11" s="473"/>
      <c r="GR11" s="415" t="s">
        <v>542</v>
      </c>
      <c r="GS11" s="415"/>
      <c r="GT11" s="415"/>
      <c r="GU11" s="415"/>
    </row>
    <row r="12" spans="2:240" s="437" customFormat="1" ht="6.75" customHeight="1" thickTop="1" thickBot="1">
      <c r="B12" s="474"/>
      <c r="C12" s="474"/>
      <c r="D12" s="474"/>
      <c r="E12" s="474"/>
      <c r="F12" s="474"/>
      <c r="G12" s="474"/>
      <c r="H12" s="474"/>
      <c r="I12" s="474"/>
      <c r="J12" s="474"/>
      <c r="K12" s="474"/>
      <c r="L12" s="475"/>
      <c r="M12" s="471"/>
      <c r="N12" s="471"/>
      <c r="O12" s="471"/>
      <c r="P12" s="471"/>
      <c r="Q12" s="471"/>
      <c r="R12" s="471"/>
      <c r="S12" s="471"/>
      <c r="T12" s="471"/>
      <c r="U12" s="471"/>
      <c r="V12" s="471"/>
      <c r="W12" s="471"/>
      <c r="X12" s="471"/>
      <c r="Y12" s="471"/>
      <c r="Z12" s="471"/>
      <c r="AA12" s="471"/>
      <c r="AB12" s="471"/>
      <c r="AC12" s="471"/>
      <c r="AD12" s="476"/>
      <c r="AG12" s="471"/>
      <c r="AH12" s="471"/>
      <c r="AI12" s="471"/>
      <c r="AJ12" s="471"/>
      <c r="AK12" s="471"/>
      <c r="AL12" s="471"/>
      <c r="AM12" s="471"/>
      <c r="AN12" s="471"/>
      <c r="AO12" s="471"/>
      <c r="AP12" s="471"/>
      <c r="AQ12" s="471"/>
      <c r="AR12" s="471"/>
      <c r="AS12" s="471"/>
      <c r="AT12" s="477"/>
      <c r="AU12" s="478"/>
      <c r="AV12" s="477"/>
      <c r="AW12" s="477"/>
      <c r="AX12" s="479"/>
      <c r="BC12" s="480"/>
      <c r="BD12" s="480"/>
      <c r="BE12" s="480"/>
      <c r="BF12" s="480"/>
      <c r="BG12" s="480"/>
      <c r="BH12" s="480"/>
      <c r="BI12" s="480"/>
      <c r="BJ12" s="480"/>
      <c r="BK12" s="480"/>
      <c r="BL12" s="480"/>
      <c r="BM12" s="480"/>
      <c r="BN12" s="480"/>
      <c r="BO12" s="480"/>
      <c r="BP12" s="480"/>
      <c r="BQ12" s="480"/>
      <c r="BR12" s="480"/>
      <c r="BS12" s="480"/>
      <c r="BT12" s="480"/>
      <c r="BU12" s="480"/>
      <c r="BV12" s="480"/>
      <c r="BW12" s="480"/>
      <c r="BX12" s="480"/>
      <c r="BY12" s="480"/>
      <c r="BZ12" s="480"/>
      <c r="CA12" s="480"/>
      <c r="CB12" s="480"/>
      <c r="CC12" s="480"/>
      <c r="CD12" s="480"/>
      <c r="CK12" s="475"/>
      <c r="CL12" s="475"/>
      <c r="CM12" s="475"/>
      <c r="CN12" s="475"/>
      <c r="CO12" s="475"/>
      <c r="CP12" s="475"/>
      <c r="CQ12" s="475"/>
      <c r="CR12" s="475"/>
      <c r="CS12" s="475"/>
      <c r="CT12" s="475"/>
      <c r="CU12" s="475"/>
      <c r="CV12" s="475"/>
      <c r="CW12" s="475"/>
      <c r="CX12" s="475"/>
      <c r="CY12" s="475"/>
      <c r="CZ12" s="475"/>
      <c r="DA12" s="475"/>
      <c r="DB12" s="475"/>
      <c r="DI12" s="481"/>
      <c r="DJ12" s="415"/>
      <c r="DK12" s="415"/>
      <c r="DL12" s="415"/>
      <c r="DM12" s="415"/>
      <c r="DN12" s="415"/>
      <c r="DO12" s="482"/>
      <c r="DP12" s="482"/>
      <c r="GA12" s="483"/>
      <c r="GB12" s="484"/>
      <c r="GC12" s="485"/>
      <c r="GD12" s="485"/>
      <c r="GE12" s="485"/>
      <c r="GF12" s="485"/>
      <c r="GG12" s="485"/>
      <c r="GH12" s="485"/>
      <c r="GI12" s="415"/>
      <c r="GJ12" s="415"/>
      <c r="GK12" s="415"/>
      <c r="GL12" s="415"/>
      <c r="GM12" s="415"/>
      <c r="GN12" s="415"/>
      <c r="GO12" s="440"/>
      <c r="GP12" s="440"/>
      <c r="GQ12" s="440"/>
      <c r="GR12" s="440"/>
      <c r="GS12" s="440"/>
      <c r="GT12" s="415"/>
      <c r="GU12" s="415"/>
    </row>
    <row r="13" spans="2:240" s="437" customFormat="1" ht="18" customHeight="1" thickTop="1">
      <c r="B13" s="1480" t="s">
        <v>594</v>
      </c>
      <c r="C13" s="1481"/>
      <c r="D13" s="1481"/>
      <c r="E13" s="1481"/>
      <c r="F13" s="1482"/>
      <c r="G13" s="486"/>
      <c r="H13" s="487" t="s">
        <v>595</v>
      </c>
      <c r="I13" s="488"/>
      <c r="J13" s="488"/>
      <c r="K13" s="489"/>
      <c r="L13" s="489"/>
      <c r="M13" s="489"/>
      <c r="N13" s="489"/>
      <c r="O13" s="489"/>
      <c r="P13" s="489"/>
      <c r="Q13" s="489"/>
      <c r="R13" s="489"/>
      <c r="S13" s="489"/>
      <c r="T13" s="489"/>
      <c r="U13" s="489"/>
      <c r="V13" s="489"/>
      <c r="W13" s="489"/>
      <c r="X13" s="489"/>
      <c r="Y13" s="486"/>
      <c r="Z13" s="486"/>
      <c r="AA13" s="486"/>
      <c r="AB13" s="486"/>
      <c r="AC13" s="490"/>
      <c r="AE13" s="1480" t="s">
        <v>596</v>
      </c>
      <c r="AF13" s="1481"/>
      <c r="AG13" s="1481"/>
      <c r="AH13" s="1481"/>
      <c r="AI13" s="1482"/>
      <c r="AJ13" s="486"/>
      <c r="AK13" s="486"/>
      <c r="AL13" s="486"/>
      <c r="AM13" s="488"/>
      <c r="AN13" s="491"/>
      <c r="AO13" s="488" t="s">
        <v>597</v>
      </c>
      <c r="AP13" s="488"/>
      <c r="AQ13" s="492"/>
      <c r="AR13" s="488" t="s">
        <v>598</v>
      </c>
      <c r="AS13" s="488"/>
      <c r="AT13" s="488"/>
      <c r="AU13" s="488"/>
      <c r="AV13" s="488"/>
      <c r="AW13" s="488"/>
      <c r="AX13" s="488"/>
      <c r="AY13" s="488"/>
      <c r="AZ13" s="488"/>
      <c r="BA13" s="488"/>
      <c r="BB13" s="493"/>
      <c r="BC13" s="488"/>
      <c r="BD13" s="494"/>
      <c r="BE13" s="494"/>
      <c r="BF13" s="494"/>
      <c r="BG13" s="486"/>
      <c r="BH13" s="486"/>
      <c r="BI13" s="486"/>
      <c r="BJ13" s="486"/>
      <c r="BK13" s="486"/>
      <c r="BL13" s="486"/>
      <c r="BM13" s="494"/>
      <c r="BN13" s="494"/>
      <c r="BO13" s="494"/>
      <c r="BP13" s="494"/>
      <c r="BQ13" s="494"/>
      <c r="BR13" s="494"/>
      <c r="BS13" s="488"/>
      <c r="BT13" s="488"/>
      <c r="BU13" s="488"/>
      <c r="BV13" s="493"/>
      <c r="BW13" s="488"/>
      <c r="BX13" s="495"/>
      <c r="BY13" s="495"/>
      <c r="BZ13" s="488"/>
      <c r="CA13" s="488"/>
      <c r="CB13" s="488"/>
      <c r="CC13" s="488"/>
      <c r="CD13" s="488"/>
      <c r="CE13" s="496"/>
      <c r="CF13" s="496"/>
      <c r="CG13" s="496"/>
      <c r="CH13" s="496"/>
      <c r="CI13" s="497"/>
      <c r="CJ13" s="498"/>
      <c r="CK13" s="497"/>
      <c r="CL13" s="499"/>
      <c r="CM13" s="493"/>
      <c r="CN13" s="493"/>
      <c r="CO13" s="493"/>
      <c r="CP13" s="493"/>
      <c r="CQ13" s="493"/>
      <c r="CR13" s="488"/>
      <c r="CS13" s="493"/>
      <c r="CT13" s="493"/>
      <c r="CU13" s="493"/>
      <c r="CV13" s="493"/>
      <c r="CW13" s="493"/>
      <c r="CX13" s="493"/>
      <c r="CY13" s="493"/>
      <c r="CZ13" s="493"/>
      <c r="DA13" s="493"/>
      <c r="DB13" s="493"/>
      <c r="DC13" s="486"/>
      <c r="DD13" s="486"/>
      <c r="DE13" s="486"/>
      <c r="DF13" s="486"/>
      <c r="DG13" s="486"/>
      <c r="DH13" s="486"/>
      <c r="DI13" s="486"/>
      <c r="DJ13" s="486"/>
      <c r="DK13" s="486"/>
      <c r="DL13" s="486"/>
      <c r="DM13" s="486"/>
      <c r="DN13" s="486"/>
      <c r="DO13" s="486"/>
      <c r="DP13" s="486"/>
      <c r="DQ13" s="486"/>
      <c r="DR13" s="486"/>
      <c r="DS13" s="486"/>
      <c r="DT13" s="486"/>
      <c r="DU13" s="486"/>
      <c r="DV13" s="486"/>
      <c r="DW13" s="486"/>
      <c r="DX13" s="486"/>
      <c r="DY13" s="486"/>
      <c r="DZ13" s="486"/>
      <c r="EA13" s="486"/>
      <c r="EB13" s="486"/>
      <c r="EC13" s="486"/>
      <c r="ED13" s="486"/>
      <c r="EE13" s="486"/>
      <c r="EF13" s="486"/>
      <c r="EG13" s="486"/>
      <c r="EH13" s="486"/>
      <c r="EI13" s="486"/>
      <c r="EJ13" s="500"/>
    </row>
    <row r="14" spans="2:240" s="437" customFormat="1" ht="18" customHeight="1">
      <c r="B14" s="501" t="s">
        <v>4</v>
      </c>
      <c r="C14" s="502" t="s">
        <v>599</v>
      </c>
      <c r="D14" s="503"/>
      <c r="E14" s="504"/>
      <c r="F14" s="504"/>
      <c r="G14" s="504"/>
      <c r="H14" s="505"/>
      <c r="I14" s="505"/>
      <c r="J14" s="506"/>
      <c r="K14" s="506"/>
      <c r="M14" s="507"/>
      <c r="N14" s="507"/>
      <c r="O14" s="507"/>
      <c r="P14" s="507"/>
      <c r="Q14" s="507"/>
      <c r="R14" s="507"/>
      <c r="S14" s="507"/>
      <c r="T14" s="507"/>
      <c r="U14" s="507"/>
      <c r="V14" s="507"/>
      <c r="W14" s="507"/>
      <c r="X14" s="507"/>
      <c r="AC14" s="508"/>
      <c r="AE14" s="445"/>
      <c r="AF14" s="509" t="s">
        <v>600</v>
      </c>
      <c r="AG14" s="510"/>
      <c r="AI14" s="502"/>
      <c r="AJ14" s="511"/>
      <c r="AK14" s="511"/>
      <c r="AM14" s="505"/>
      <c r="AN14" s="505"/>
      <c r="AO14" s="505"/>
      <c r="AP14" s="505"/>
      <c r="AQ14" s="505"/>
      <c r="AR14" s="505"/>
      <c r="AS14" s="505"/>
      <c r="AT14" s="505"/>
      <c r="AU14" s="505"/>
      <c r="AV14" s="505"/>
      <c r="AW14" s="504"/>
      <c r="AX14" s="504"/>
      <c r="AY14" s="504"/>
      <c r="BC14" s="433"/>
      <c r="BD14" s="512"/>
      <c r="BG14" s="432" t="s">
        <v>601</v>
      </c>
      <c r="BH14" s="512"/>
      <c r="BI14" s="512"/>
      <c r="BP14" s="512"/>
      <c r="BQ14" s="512"/>
      <c r="BR14" s="512"/>
      <c r="BS14" s="512"/>
      <c r="BT14" s="513"/>
      <c r="BZ14" s="432" t="s">
        <v>602</v>
      </c>
      <c r="CB14" s="514"/>
      <c r="CD14" s="505"/>
      <c r="CE14" s="505"/>
      <c r="CK14" s="505"/>
      <c r="CP14" s="515" t="s">
        <v>603</v>
      </c>
      <c r="DA14" s="505"/>
      <c r="DB14" s="505"/>
      <c r="DP14" s="516" t="s">
        <v>604</v>
      </c>
      <c r="DR14" s="512"/>
      <c r="EJ14" s="438"/>
    </row>
    <row r="15" spans="2:240" s="437" customFormat="1" ht="18" customHeight="1">
      <c r="B15" s="517"/>
      <c r="AC15" s="438"/>
      <c r="AE15" s="518"/>
      <c r="AF15" s="519"/>
      <c r="AG15" s="432" t="s">
        <v>605</v>
      </c>
      <c r="AI15" s="502"/>
      <c r="AJ15" s="412"/>
      <c r="AK15" s="412"/>
      <c r="AM15" s="505"/>
      <c r="AN15" s="505"/>
      <c r="AO15" s="505"/>
      <c r="AP15" s="505"/>
      <c r="AQ15" s="505"/>
      <c r="AR15" s="505"/>
      <c r="AS15" s="505"/>
      <c r="AT15" s="505"/>
      <c r="BA15" s="520" t="s">
        <v>606</v>
      </c>
      <c r="BB15" s="521" t="s">
        <v>607</v>
      </c>
      <c r="BC15" s="1512" t="str">
        <f>IF('構造（W）'!G7&lt;&gt;"",'構造（W）'!G7,IF('構造(RC・S)'!G6&lt;&gt;"",'構造(RC・S)'!G6,""))</f>
        <v/>
      </c>
      <c r="BD15" s="1513"/>
      <c r="BE15" s="1514"/>
      <c r="BH15" s="436" t="str">
        <f t="shared" ref="BH15:BH20" si="0">IF(BR15&lt;&gt;"","■","□")</f>
        <v>□</v>
      </c>
      <c r="BI15" s="412" t="s">
        <v>608</v>
      </c>
      <c r="BR15" s="1515" t="str">
        <f>IF('構造（W）'!AD26&lt;&gt;"",'構造（W）'!AD26,IF('構造(RC・S)'!Z62&lt;&gt;"",'構造(RC・S)'!Z62,""))</f>
        <v/>
      </c>
      <c r="BS15" s="1501"/>
      <c r="BT15" s="1501"/>
      <c r="BU15" s="1501"/>
      <c r="BV15" s="1501"/>
      <c r="BW15" s="1502"/>
      <c r="BX15" s="522" t="s">
        <v>609</v>
      </c>
      <c r="CA15" s="436" t="str">
        <f>IF(CH15&lt;&gt;"","■","□")</f>
        <v>□</v>
      </c>
      <c r="CB15" s="502" t="s">
        <v>610</v>
      </c>
      <c r="CE15" s="502" t="s">
        <v>611</v>
      </c>
      <c r="CH15" s="1503" t="str">
        <f>IF('構造（W）'!AA37&lt;&gt;"",'構造（W）'!AA37,IF('構造(RC・S)'!Z62&lt;&gt;"",'構造(RC・S)'!Z62,""))</f>
        <v/>
      </c>
      <c r="CI15" s="1504"/>
      <c r="CJ15" s="1504"/>
      <c r="CK15" s="1504"/>
      <c r="CL15" s="1504"/>
      <c r="CM15" s="1504"/>
      <c r="CN15" s="1505"/>
      <c r="CP15" s="523"/>
      <c r="CQ15" s="432" t="s">
        <v>612</v>
      </c>
      <c r="DJ15" s="520" t="s">
        <v>613</v>
      </c>
      <c r="DK15" s="521" t="s">
        <v>607</v>
      </c>
      <c r="DL15" s="1516"/>
      <c r="DM15" s="1517"/>
      <c r="DN15" s="1518"/>
      <c r="DP15" s="524"/>
      <c r="DQ15" s="432" t="s">
        <v>614</v>
      </c>
      <c r="DR15" s="512"/>
      <c r="EE15" s="525"/>
      <c r="EF15" s="521" t="s">
        <v>607</v>
      </c>
      <c r="EG15" s="1519"/>
      <c r="EH15" s="1520"/>
      <c r="EI15" s="1521"/>
      <c r="EJ15" s="438"/>
    </row>
    <row r="16" spans="2:240" s="437" customFormat="1" ht="18" customHeight="1">
      <c r="B16" s="501" t="s">
        <v>0</v>
      </c>
      <c r="C16" s="502" t="s">
        <v>615</v>
      </c>
      <c r="D16" s="526"/>
      <c r="E16" s="507"/>
      <c r="F16" s="507"/>
      <c r="G16" s="507"/>
      <c r="H16" s="507"/>
      <c r="I16" s="507"/>
      <c r="J16" s="507"/>
      <c r="K16" s="527" t="s">
        <v>616</v>
      </c>
      <c r="L16" s="1509"/>
      <c r="M16" s="1509"/>
      <c r="N16" s="1509"/>
      <c r="O16" s="1509"/>
      <c r="P16" s="1509"/>
      <c r="Q16" s="1509"/>
      <c r="R16" s="1509"/>
      <c r="S16" s="1509"/>
      <c r="T16" s="1509"/>
      <c r="U16" s="1509"/>
      <c r="V16" s="1509"/>
      <c r="W16" s="1509"/>
      <c r="X16" s="1509"/>
      <c r="Y16" s="1509"/>
      <c r="Z16" s="1509"/>
      <c r="AA16" s="1509"/>
      <c r="AB16" s="1509"/>
      <c r="AC16" s="528" t="s">
        <v>617</v>
      </c>
      <c r="AE16" s="518"/>
      <c r="AF16" s="523"/>
      <c r="AG16" s="432" t="s">
        <v>618</v>
      </c>
      <c r="AI16" s="502"/>
      <c r="AJ16" s="412"/>
      <c r="AK16" s="412"/>
      <c r="AM16" s="505"/>
      <c r="AN16" s="505"/>
      <c r="AO16" s="505"/>
      <c r="AP16" s="505"/>
      <c r="AQ16" s="505"/>
      <c r="AR16" s="505"/>
      <c r="AS16" s="505"/>
      <c r="AT16" s="505"/>
      <c r="BA16" s="520" t="s">
        <v>606</v>
      </c>
      <c r="BB16" s="521" t="s">
        <v>607</v>
      </c>
      <c r="BC16" s="1497"/>
      <c r="BD16" s="1498"/>
      <c r="BE16" s="1499"/>
      <c r="BH16" s="436" t="str">
        <f t="shared" si="0"/>
        <v>□</v>
      </c>
      <c r="BI16" s="502" t="s">
        <v>619</v>
      </c>
      <c r="BR16" s="1515" t="str">
        <f>IF('構造（W）'!AD27&lt;&gt;"",'構造（W）'!AD27,IF('構造(RC・S)'!AA51&lt;&gt;"",'構造(RC・S)'!AA51,""))</f>
        <v/>
      </c>
      <c r="BS16" s="1501"/>
      <c r="BT16" s="1501"/>
      <c r="BU16" s="1501"/>
      <c r="BV16" s="1501"/>
      <c r="BW16" s="1502"/>
      <c r="BX16" s="522" t="s">
        <v>620</v>
      </c>
      <c r="CA16" s="222"/>
      <c r="CB16" s="529"/>
      <c r="CE16" s="502" t="s">
        <v>621</v>
      </c>
      <c r="CH16" s="1503" t="str">
        <f>IF('構造（W）'!AA38&lt;&gt;"",'構造（W）'!AA38,IF('構造(RC・S)'!Z63&lt;&gt;"",'構造(RC・S)'!Z63,""))</f>
        <v/>
      </c>
      <c r="CI16" s="1504"/>
      <c r="CJ16" s="1504"/>
      <c r="CK16" s="1504"/>
      <c r="CL16" s="1504"/>
      <c r="CM16" s="1504"/>
      <c r="CN16" s="1505"/>
      <c r="CP16" s="523"/>
      <c r="CQ16" s="432" t="s">
        <v>622</v>
      </c>
      <c r="DJ16" s="520" t="s">
        <v>613</v>
      </c>
      <c r="DK16" s="530" t="s">
        <v>623</v>
      </c>
      <c r="DL16" s="1516"/>
      <c r="DM16" s="1517"/>
      <c r="DN16" s="1518"/>
      <c r="DP16" s="514"/>
      <c r="DQ16" s="432" t="s">
        <v>624</v>
      </c>
      <c r="DR16" s="504"/>
      <c r="EE16" s="520" t="s">
        <v>613</v>
      </c>
      <c r="EF16" s="521" t="s">
        <v>607</v>
      </c>
      <c r="EG16" s="1506"/>
      <c r="EH16" s="1507"/>
      <c r="EI16" s="1508"/>
      <c r="EJ16" s="438"/>
      <c r="GW16" s="506"/>
      <c r="GX16" s="506"/>
      <c r="GY16" s="506"/>
      <c r="IF16" s="440"/>
    </row>
    <row r="17" spans="1:240" s="437" customFormat="1" ht="18" customHeight="1">
      <c r="B17" s="517"/>
      <c r="AC17" s="438"/>
      <c r="AE17" s="531"/>
      <c r="AF17" s="519"/>
      <c r="AG17" s="432" t="s">
        <v>625</v>
      </c>
      <c r="AI17" s="502"/>
      <c r="AM17" s="433"/>
      <c r="AN17" s="433"/>
      <c r="AO17" s="433"/>
      <c r="AP17" s="433"/>
      <c r="AQ17" s="433"/>
      <c r="AR17" s="433"/>
      <c r="AS17" s="433"/>
      <c r="AT17" s="433"/>
      <c r="BA17" s="433"/>
      <c r="BB17" s="504"/>
      <c r="BC17" s="1512" t="str">
        <f>IF('構造（W）'!G16="■","免震建築物","その他")</f>
        <v>その他</v>
      </c>
      <c r="BD17" s="1513"/>
      <c r="BE17" s="1514"/>
      <c r="BH17" s="436" t="str">
        <f t="shared" si="0"/>
        <v>□</v>
      </c>
      <c r="BI17" s="432" t="s">
        <v>626</v>
      </c>
      <c r="BR17" s="1515" t="str">
        <f>IF('構造（W）'!AD28&lt;&gt;"",'構造（W）'!AD28,IF('構造(RC・S)'!AD53&lt;&gt;"",'構造(RC・S)'!AD53,""))</f>
        <v/>
      </c>
      <c r="BS17" s="1501"/>
      <c r="BT17" s="1501"/>
      <c r="BU17" s="1501"/>
      <c r="BV17" s="1501"/>
      <c r="BW17" s="1502"/>
      <c r="BX17" s="522" t="s">
        <v>609</v>
      </c>
      <c r="CA17" s="436" t="str">
        <f>IF(CH17&lt;&gt;"","■","□")</f>
        <v>□</v>
      </c>
      <c r="CB17" s="432" t="s">
        <v>627</v>
      </c>
      <c r="CE17" s="432" t="s">
        <v>628</v>
      </c>
      <c r="CH17" s="1503" t="str">
        <f>IF('構造（W）'!X39&lt;&gt;"",'構造（W）'!X39,IF('構造(RC・S)'!V66&lt;&gt;"",'構造(RC・S)'!V66,""))</f>
        <v/>
      </c>
      <c r="CI17" s="1504"/>
      <c r="CJ17" s="1504"/>
      <c r="CK17" s="1504"/>
      <c r="CL17" s="1504"/>
      <c r="CM17" s="1504"/>
      <c r="CN17" s="1505"/>
      <c r="EJ17" s="438"/>
      <c r="GR17" s="415"/>
      <c r="GS17" s="506"/>
      <c r="GT17" s="506"/>
      <c r="GU17" s="506"/>
      <c r="GV17" s="506"/>
      <c r="GW17" s="506"/>
      <c r="GX17" s="506"/>
      <c r="GY17" s="506"/>
      <c r="IF17" s="415"/>
    </row>
    <row r="18" spans="1:240" s="437" customFormat="1" ht="18" customHeight="1">
      <c r="B18" s="501" t="s">
        <v>0</v>
      </c>
      <c r="C18" s="502" t="s">
        <v>629</v>
      </c>
      <c r="D18" s="532"/>
      <c r="E18" s="533"/>
      <c r="F18" s="534"/>
      <c r="G18" s="534"/>
      <c r="H18" s="534"/>
      <c r="I18" s="534"/>
      <c r="J18" s="534"/>
      <c r="K18" s="527" t="s">
        <v>616</v>
      </c>
      <c r="L18" s="1509"/>
      <c r="M18" s="1509"/>
      <c r="N18" s="1509"/>
      <c r="O18" s="1509"/>
      <c r="P18" s="1509"/>
      <c r="Q18" s="1509"/>
      <c r="R18" s="1509"/>
      <c r="S18" s="1509"/>
      <c r="T18" s="1509"/>
      <c r="U18" s="1509"/>
      <c r="V18" s="1509"/>
      <c r="W18" s="1509"/>
      <c r="X18" s="1509"/>
      <c r="Y18" s="1509"/>
      <c r="Z18" s="1509"/>
      <c r="AA18" s="1509"/>
      <c r="AB18" s="1509"/>
      <c r="AC18" s="535" t="s">
        <v>617</v>
      </c>
      <c r="AE18" s="531"/>
      <c r="AF18" s="523"/>
      <c r="AG18" s="432" t="s">
        <v>630</v>
      </c>
      <c r="AI18" s="502"/>
      <c r="AM18" s="505"/>
      <c r="AN18" s="505"/>
      <c r="AO18" s="505"/>
      <c r="AP18" s="505"/>
      <c r="AQ18" s="505"/>
      <c r="AR18" s="505"/>
      <c r="AS18" s="505"/>
      <c r="AT18" s="505"/>
      <c r="BA18" s="505"/>
      <c r="BB18" s="521" t="s">
        <v>631</v>
      </c>
      <c r="BC18" s="1497"/>
      <c r="BD18" s="1498"/>
      <c r="BE18" s="1499"/>
      <c r="BH18" s="436" t="str">
        <f t="shared" si="0"/>
        <v>□</v>
      </c>
      <c r="BI18" s="432" t="s">
        <v>632</v>
      </c>
      <c r="BR18" s="1500" t="str">
        <f>IF('構造（W）'!AD29&lt;&gt;"",'構造（W）'!AD29,IF('構造(RC・S)'!AD54&lt;&gt;"",'構造(RC・S)'!AD54,""))</f>
        <v/>
      </c>
      <c r="BS18" s="1510"/>
      <c r="BT18" s="1510"/>
      <c r="BU18" s="1510"/>
      <c r="BV18" s="1510"/>
      <c r="BW18" s="1511"/>
      <c r="BX18" s="522" t="s">
        <v>620</v>
      </c>
      <c r="CB18" s="512"/>
      <c r="CC18" s="504"/>
      <c r="CD18" s="536"/>
      <c r="CE18" s="502" t="s">
        <v>633</v>
      </c>
      <c r="CH18" s="1503" t="str">
        <f>IF('構造（W）'!W40&lt;&gt;"",'構造（W）'!W40,IF('構造(RC・S)'!AB68&lt;&gt;"",MIN('構造(RC・S)'!AB68,'構造(RC・S)'!AB70)&amp;IF('構造(RC・S)'!AG68&lt;&gt;"","～"&amp;MAX('構造(RC・S)'!AG68,'構造(RC・S)'!AG70),""),""))</f>
        <v/>
      </c>
      <c r="CI18" s="1504"/>
      <c r="CJ18" s="1504"/>
      <c r="CK18" s="1504"/>
      <c r="CL18" s="1504"/>
      <c r="CM18" s="1504"/>
      <c r="CN18" s="1504"/>
      <c r="CO18" s="1504"/>
      <c r="CP18" s="1504"/>
      <c r="CQ18" s="1504"/>
      <c r="CR18" s="1504"/>
      <c r="CS18" s="1505"/>
      <c r="CT18" s="537" t="s">
        <v>634</v>
      </c>
      <c r="DC18" s="516" t="s">
        <v>635</v>
      </c>
      <c r="DF18" s="538"/>
      <c r="DJ18" s="512"/>
      <c r="DK18" s="512"/>
      <c r="DL18" s="485"/>
      <c r="DM18" s="485"/>
      <c r="DN18" s="485"/>
      <c r="DQ18" s="432" t="s">
        <v>636</v>
      </c>
      <c r="EB18" s="431" t="s">
        <v>0</v>
      </c>
      <c r="EC18" s="502" t="s">
        <v>637</v>
      </c>
      <c r="EJ18" s="438"/>
    </row>
    <row r="19" spans="1:240" s="437" customFormat="1" ht="18" customHeight="1">
      <c r="B19" s="517"/>
      <c r="AC19" s="438"/>
      <c r="AE19" s="539"/>
      <c r="AF19" s="523"/>
      <c r="AG19" s="432" t="s">
        <v>638</v>
      </c>
      <c r="AI19" s="502"/>
      <c r="AN19" s="505"/>
      <c r="AO19" s="505"/>
      <c r="AP19" s="505"/>
      <c r="AQ19" s="505"/>
      <c r="AR19" s="505"/>
      <c r="AS19" s="505"/>
      <c r="AT19" s="505"/>
      <c r="BA19" s="520" t="s">
        <v>639</v>
      </c>
      <c r="BB19" s="521" t="s">
        <v>631</v>
      </c>
      <c r="BC19" s="1497"/>
      <c r="BD19" s="1498"/>
      <c r="BE19" s="1499"/>
      <c r="BH19" s="436" t="str">
        <f t="shared" si="0"/>
        <v>□</v>
      </c>
      <c r="BI19" s="540" t="s">
        <v>640</v>
      </c>
      <c r="BR19" s="1500" t="str">
        <f>IF('構造（W）'!V32&lt;&gt;"",'構造（W）'!V32,IF('構造(RC・S)'!U57&lt;&gt;"",'構造(RC・S)'!U57,""))</f>
        <v/>
      </c>
      <c r="BS19" s="1501"/>
      <c r="BT19" s="1501"/>
      <c r="BU19" s="1501"/>
      <c r="BV19" s="1501"/>
      <c r="BW19" s="1501"/>
      <c r="BX19" s="1501"/>
      <c r="BY19" s="1501"/>
      <c r="BZ19" s="1501"/>
      <c r="CA19" s="1501"/>
      <c r="CB19" s="1501"/>
      <c r="CC19" s="1502"/>
      <c r="CD19" s="536"/>
      <c r="CE19" s="502" t="s">
        <v>641</v>
      </c>
      <c r="CH19" s="1503" t="str">
        <f>IF('構造（W）'!W41&lt;&gt;"",'構造（W）'!W41,IF('構造(RC・S)'!AA72&lt;&gt;"",'構造(RC・S)'!AA72&amp;IF('構造(RC・S)'!AF72&lt;&gt;"","～"&amp;'構造(RC・S)'!AF72,""),""))</f>
        <v/>
      </c>
      <c r="CI19" s="1504"/>
      <c r="CJ19" s="1504"/>
      <c r="CK19" s="1504"/>
      <c r="CL19" s="1504"/>
      <c r="CM19" s="1504"/>
      <c r="CN19" s="1504"/>
      <c r="CO19" s="1504"/>
      <c r="CP19" s="1504"/>
      <c r="CQ19" s="1504"/>
      <c r="CR19" s="1504"/>
      <c r="CS19" s="1505"/>
      <c r="CT19" s="537" t="s">
        <v>530</v>
      </c>
      <c r="DC19" s="519"/>
      <c r="DD19" s="432" t="s">
        <v>642</v>
      </c>
      <c r="DF19" s="514"/>
      <c r="DJ19" s="504"/>
      <c r="DK19" s="521" t="s">
        <v>607</v>
      </c>
      <c r="DL19" s="1506">
        <f>劣化!G7</f>
        <v>0</v>
      </c>
      <c r="DM19" s="1507"/>
      <c r="DN19" s="1508"/>
      <c r="DU19" s="431" t="s">
        <v>0</v>
      </c>
      <c r="DV19" s="502" t="s">
        <v>643</v>
      </c>
      <c r="EF19" s="431" t="s">
        <v>0</v>
      </c>
      <c r="EG19" s="502" t="s">
        <v>644</v>
      </c>
      <c r="EJ19" s="438"/>
    </row>
    <row r="20" spans="1:240" s="437" customFormat="1" ht="18" customHeight="1">
      <c r="B20" s="501" t="s">
        <v>0</v>
      </c>
      <c r="C20" s="502" t="s">
        <v>645</v>
      </c>
      <c r="D20" s="532"/>
      <c r="E20" s="507"/>
      <c r="F20" s="507"/>
      <c r="G20" s="507"/>
      <c r="H20" s="507"/>
      <c r="I20" s="507"/>
      <c r="J20" s="507"/>
      <c r="K20" s="527" t="s">
        <v>616</v>
      </c>
      <c r="L20" s="1509"/>
      <c r="M20" s="1509"/>
      <c r="N20" s="1509"/>
      <c r="O20" s="1509"/>
      <c r="P20" s="1509"/>
      <c r="Q20" s="1509"/>
      <c r="R20" s="1509"/>
      <c r="S20" s="1509"/>
      <c r="T20" s="1509"/>
      <c r="U20" s="1509"/>
      <c r="V20" s="1509"/>
      <c r="W20" s="1509"/>
      <c r="X20" s="1509"/>
      <c r="Y20" s="1509"/>
      <c r="Z20" s="1509"/>
      <c r="AA20" s="1509"/>
      <c r="AB20" s="1509"/>
      <c r="AC20" s="528" t="s">
        <v>617</v>
      </c>
      <c r="AE20" s="541"/>
      <c r="AF20" s="542"/>
      <c r="AG20" s="543"/>
      <c r="AH20" s="433"/>
      <c r="AI20" s="506"/>
      <c r="AM20" s="514"/>
      <c r="AN20" s="514"/>
      <c r="AO20" s="514"/>
      <c r="AP20" s="514"/>
      <c r="AQ20" s="514"/>
      <c r="AR20" s="514"/>
      <c r="AS20" s="514"/>
      <c r="AT20" s="514"/>
      <c r="AU20" s="514"/>
      <c r="AV20" s="514"/>
      <c r="AW20" s="514"/>
      <c r="AX20" s="514"/>
      <c r="AY20" s="514"/>
      <c r="BA20" s="514"/>
      <c r="BD20" s="514"/>
      <c r="BE20" s="514"/>
      <c r="BH20" s="436" t="str">
        <f t="shared" si="0"/>
        <v>□</v>
      </c>
      <c r="BI20" s="540" t="s">
        <v>646</v>
      </c>
      <c r="BR20" s="1500" t="str">
        <f>IF('構造（W）'!V35&lt;&gt;"",'構造（W）'!V35,IF('構造(RC・S)'!U60&lt;&gt;"",'構造(RC・S)'!U60,""))</f>
        <v/>
      </c>
      <c r="BS20" s="1510"/>
      <c r="BT20" s="1510"/>
      <c r="BU20" s="1510"/>
      <c r="BV20" s="1510"/>
      <c r="BW20" s="1510"/>
      <c r="BX20" s="1510"/>
      <c r="BY20" s="1510"/>
      <c r="BZ20" s="1510"/>
      <c r="CA20" s="1510"/>
      <c r="CB20" s="1510"/>
      <c r="CC20" s="1511"/>
      <c r="CD20" s="538"/>
      <c r="CE20" s="538"/>
      <c r="CF20" s="538"/>
      <c r="CG20" s="538"/>
      <c r="CH20" s="538"/>
      <c r="CI20" s="538"/>
      <c r="CJ20" s="538"/>
      <c r="CK20" s="538"/>
      <c r="CL20" s="538"/>
      <c r="CM20" s="514"/>
      <c r="DU20" s="431" t="s">
        <v>0</v>
      </c>
      <c r="DV20" s="502" t="s">
        <v>647</v>
      </c>
      <c r="DX20" s="483"/>
      <c r="EB20" s="431" t="s">
        <v>0</v>
      </c>
      <c r="EC20" s="502" t="s">
        <v>542</v>
      </c>
      <c r="EJ20" s="438"/>
    </row>
    <row r="21" spans="1:240" ht="6" customHeight="1" thickBot="1">
      <c r="B21" s="454"/>
      <c r="C21" s="457"/>
      <c r="D21" s="457"/>
      <c r="E21" s="544"/>
      <c r="F21" s="544"/>
      <c r="G21" s="544"/>
      <c r="H21" s="544"/>
      <c r="I21" s="544"/>
      <c r="J21" s="544"/>
      <c r="K21" s="457"/>
      <c r="L21" s="457"/>
      <c r="M21" s="457"/>
      <c r="N21" s="457"/>
      <c r="O21" s="457"/>
      <c r="P21" s="457"/>
      <c r="Q21" s="457"/>
      <c r="R21" s="457"/>
      <c r="S21" s="457"/>
      <c r="T21" s="457"/>
      <c r="U21" s="457"/>
      <c r="V21" s="457"/>
      <c r="W21" s="457"/>
      <c r="X21" s="457"/>
      <c r="Y21" s="457"/>
      <c r="Z21" s="457"/>
      <c r="AA21" s="457"/>
      <c r="AB21" s="457"/>
      <c r="AC21" s="458"/>
      <c r="AE21" s="545"/>
      <c r="AF21" s="546"/>
      <c r="AG21" s="547"/>
      <c r="AH21" s="548"/>
      <c r="AI21" s="546"/>
      <c r="AJ21" s="457"/>
      <c r="AK21" s="457"/>
      <c r="AL21" s="457"/>
      <c r="AM21" s="549"/>
      <c r="AN21" s="549"/>
      <c r="AO21" s="549"/>
      <c r="AP21" s="549"/>
      <c r="AQ21" s="549"/>
      <c r="AR21" s="549"/>
      <c r="AS21" s="549"/>
      <c r="AT21" s="547"/>
      <c r="AU21" s="547"/>
      <c r="AV21" s="547"/>
      <c r="AW21" s="547"/>
      <c r="AX21" s="547"/>
      <c r="AY21" s="547"/>
      <c r="AZ21" s="547"/>
      <c r="BA21" s="547"/>
      <c r="BB21" s="547"/>
      <c r="BC21" s="547"/>
      <c r="BD21" s="547"/>
      <c r="BE21" s="547"/>
      <c r="BF21" s="547"/>
      <c r="BG21" s="547"/>
      <c r="BH21" s="547"/>
      <c r="BI21" s="547"/>
      <c r="BJ21" s="457"/>
      <c r="BK21" s="457"/>
      <c r="BL21" s="457"/>
      <c r="BM21" s="457"/>
      <c r="BN21" s="457"/>
      <c r="BO21" s="457"/>
      <c r="BP21" s="457"/>
      <c r="BQ21" s="550"/>
      <c r="BR21" s="550"/>
      <c r="BS21" s="550"/>
      <c r="BT21" s="550"/>
      <c r="BU21" s="550"/>
      <c r="BV21" s="551"/>
      <c r="BW21" s="551"/>
      <c r="BX21" s="457"/>
      <c r="BY21" s="457"/>
      <c r="BZ21" s="457"/>
      <c r="CA21" s="457"/>
      <c r="CB21" s="457"/>
      <c r="CC21" s="457"/>
      <c r="CD21" s="551"/>
      <c r="CE21" s="551"/>
      <c r="CF21" s="551"/>
      <c r="CG21" s="551"/>
      <c r="CH21" s="551"/>
      <c r="CI21" s="551"/>
      <c r="CJ21" s="551"/>
      <c r="CK21" s="547"/>
      <c r="CL21" s="547"/>
      <c r="CM21" s="551"/>
      <c r="CN21" s="551"/>
      <c r="CO21" s="550"/>
      <c r="CP21" s="552"/>
      <c r="CQ21" s="552"/>
      <c r="CR21" s="552"/>
      <c r="CS21" s="552"/>
      <c r="CT21" s="553"/>
      <c r="CU21" s="554"/>
      <c r="CV21" s="554"/>
      <c r="CW21" s="550"/>
      <c r="CX21" s="552"/>
      <c r="CY21" s="547"/>
      <c r="CZ21" s="547"/>
      <c r="DA21" s="547"/>
      <c r="DB21" s="547"/>
      <c r="DC21" s="457"/>
      <c r="DD21" s="457"/>
      <c r="DE21" s="457"/>
      <c r="DF21" s="457"/>
      <c r="DG21" s="457"/>
      <c r="DH21" s="457"/>
      <c r="DI21" s="457"/>
      <c r="DJ21" s="457"/>
      <c r="DK21" s="457"/>
      <c r="DL21" s="457"/>
      <c r="DM21" s="457"/>
      <c r="DN21" s="457"/>
      <c r="DO21" s="457"/>
      <c r="DP21" s="457"/>
      <c r="DQ21" s="457"/>
      <c r="DR21" s="547"/>
      <c r="DS21" s="547"/>
      <c r="DT21" s="547"/>
      <c r="DU21" s="547"/>
      <c r="DV21" s="547"/>
      <c r="DW21" s="547"/>
      <c r="DX21" s="555"/>
      <c r="DY21" s="556"/>
      <c r="DZ21" s="556"/>
      <c r="EA21" s="547"/>
      <c r="EB21" s="547"/>
      <c r="EC21" s="552"/>
      <c r="ED21" s="552"/>
      <c r="EE21" s="552"/>
      <c r="EF21" s="552"/>
      <c r="EG21" s="550"/>
      <c r="EH21" s="557"/>
      <c r="EI21" s="557"/>
      <c r="EJ21" s="558"/>
    </row>
    <row r="22" spans="1:240" ht="18" customHeight="1" thickTop="1">
      <c r="B22" s="559"/>
      <c r="C22" s="477"/>
      <c r="D22" s="477"/>
      <c r="E22" s="477"/>
      <c r="I22" s="560" t="s">
        <v>648</v>
      </c>
      <c r="J22" s="477"/>
      <c r="L22" s="561"/>
      <c r="M22" s="561"/>
      <c r="N22" s="561"/>
      <c r="O22" s="561"/>
      <c r="P22" s="561"/>
      <c r="Q22" s="561"/>
      <c r="R22" s="561"/>
      <c r="S22" s="561"/>
      <c r="T22" s="561"/>
      <c r="U22" s="561"/>
      <c r="V22" s="561"/>
      <c r="W22" s="561"/>
      <c r="X22" s="561"/>
      <c r="Y22" s="561"/>
      <c r="Z22" s="561"/>
      <c r="AA22" s="561"/>
      <c r="AB22" s="561"/>
      <c r="AC22" s="561"/>
      <c r="AD22" s="561"/>
      <c r="AE22" s="560" t="s">
        <v>649</v>
      </c>
      <c r="AJ22" s="559"/>
      <c r="AL22" s="562"/>
      <c r="AM22" s="562"/>
      <c r="AN22" s="562"/>
      <c r="AO22" s="562"/>
      <c r="AP22" s="562"/>
      <c r="AQ22" s="563"/>
      <c r="AR22" s="562"/>
      <c r="AS22" s="564"/>
      <c r="AT22" s="564"/>
      <c r="AW22" s="564"/>
      <c r="AX22" s="564"/>
      <c r="AY22" s="564"/>
      <c r="AZ22" s="564"/>
      <c r="BA22" s="564"/>
      <c r="BB22" s="560" t="s">
        <v>650</v>
      </c>
      <c r="CO22" s="560" t="s">
        <v>651</v>
      </c>
      <c r="CQ22" s="565"/>
      <c r="DZ22" s="409"/>
      <c r="EA22" s="409"/>
      <c r="EB22" s="410"/>
      <c r="EC22" s="410"/>
      <c r="ED22" s="410"/>
      <c r="EE22" s="410"/>
      <c r="EF22" s="410"/>
      <c r="EG22" s="407"/>
      <c r="EH22" s="407"/>
      <c r="FP22" s="407"/>
      <c r="FQ22" s="407"/>
      <c r="FR22" s="407"/>
      <c r="FS22" s="407"/>
      <c r="FT22" s="407"/>
      <c r="FU22" s="407"/>
      <c r="FV22" s="407"/>
      <c r="FY22" s="407"/>
      <c r="FZ22" s="407"/>
      <c r="GA22" s="407"/>
      <c r="GB22" s="407"/>
      <c r="GC22" s="407"/>
      <c r="GD22" s="407"/>
      <c r="GE22" s="407"/>
      <c r="GF22" s="407"/>
      <c r="GG22" s="407"/>
      <c r="GH22" s="407"/>
      <c r="GI22" s="407"/>
      <c r="GJ22" s="407"/>
      <c r="GK22" s="407"/>
      <c r="GL22" s="407"/>
      <c r="GM22" s="407"/>
      <c r="GN22" s="407"/>
      <c r="GO22" s="407"/>
      <c r="GP22" s="407"/>
      <c r="GQ22" s="407"/>
      <c r="GR22" s="407"/>
      <c r="GS22" s="407"/>
      <c r="GT22" s="407"/>
      <c r="GU22" s="407"/>
      <c r="GV22" s="407"/>
    </row>
    <row r="23" spans="1:240" ht="18" customHeight="1" thickBot="1">
      <c r="A23" s="437"/>
      <c r="B23" s="559"/>
      <c r="C23" s="477"/>
      <c r="D23" s="477"/>
      <c r="E23" s="477"/>
      <c r="J23" s="477"/>
      <c r="K23" s="560" t="s">
        <v>652</v>
      </c>
      <c r="L23" s="561"/>
      <c r="M23" s="561"/>
      <c r="N23" s="561"/>
      <c r="O23" s="561"/>
      <c r="P23" s="561"/>
      <c r="Q23" s="561"/>
      <c r="R23" s="561"/>
      <c r="S23" s="561"/>
      <c r="T23" s="561"/>
      <c r="U23" s="561"/>
      <c r="V23" s="561"/>
      <c r="W23" s="561"/>
      <c r="X23" s="561"/>
      <c r="Y23" s="561"/>
      <c r="Z23" s="561"/>
      <c r="AA23" s="561"/>
      <c r="AB23" s="561"/>
      <c r="AC23" s="561"/>
      <c r="AD23" s="561"/>
      <c r="AF23" s="560" t="s">
        <v>653</v>
      </c>
      <c r="AJ23" s="559"/>
      <c r="AL23" s="562"/>
      <c r="AM23" s="562"/>
      <c r="AN23" s="562"/>
      <c r="AO23" s="562"/>
      <c r="AP23" s="562"/>
      <c r="AQ23" s="563"/>
      <c r="AR23" s="565" t="s">
        <v>654</v>
      </c>
      <c r="AS23" s="564"/>
      <c r="AT23" s="564"/>
      <c r="AV23" s="563"/>
      <c r="AW23" s="564"/>
      <c r="AX23" s="564"/>
      <c r="AY23" s="564"/>
      <c r="AZ23" s="564"/>
      <c r="BA23" s="564"/>
      <c r="BH23" s="437"/>
      <c r="BI23" s="437"/>
      <c r="BJ23" s="437"/>
      <c r="BK23" s="437"/>
      <c r="BL23" s="437"/>
      <c r="BM23" s="437"/>
      <c r="BN23" s="437"/>
      <c r="BO23" s="437"/>
      <c r="BP23" s="437"/>
      <c r="BQ23" s="437"/>
      <c r="BR23" s="437"/>
      <c r="BS23" s="437"/>
      <c r="BT23" s="437"/>
      <c r="BU23" s="437"/>
      <c r="BV23" s="437"/>
      <c r="BW23" s="437"/>
      <c r="BX23" s="437"/>
      <c r="BY23" s="437"/>
      <c r="CD23" s="560" t="s">
        <v>655</v>
      </c>
      <c r="CG23" s="437"/>
      <c r="CH23" s="437"/>
      <c r="CI23" s="437"/>
      <c r="CJ23" s="437"/>
      <c r="CK23" s="471"/>
      <c r="CL23" s="437"/>
      <c r="CM23" s="437"/>
      <c r="CO23" s="560"/>
      <c r="CP23" s="563"/>
      <c r="CR23" s="471"/>
      <c r="CS23" s="471"/>
      <c r="CT23" s="471"/>
      <c r="CW23" s="471"/>
      <c r="CX23" s="471"/>
      <c r="CY23" s="471"/>
      <c r="CZ23" s="560" t="s">
        <v>656</v>
      </c>
      <c r="DA23" s="477"/>
      <c r="DB23" s="471"/>
      <c r="DC23" s="566"/>
      <c r="DD23" s="567"/>
      <c r="EB23" s="568"/>
      <c r="EE23" s="407"/>
      <c r="EF23" s="407"/>
      <c r="EG23" s="407"/>
      <c r="EH23" s="407"/>
      <c r="EI23" s="407"/>
      <c r="EJ23" s="569" t="s">
        <v>657</v>
      </c>
      <c r="FP23" s="407"/>
      <c r="FQ23" s="407"/>
      <c r="FR23" s="407"/>
      <c r="FS23" s="407"/>
      <c r="FT23" s="407"/>
      <c r="FU23" s="407"/>
      <c r="FV23" s="407"/>
      <c r="FY23" s="407"/>
      <c r="FZ23" s="407"/>
      <c r="GA23" s="407"/>
      <c r="GB23" s="407"/>
      <c r="GC23" s="407"/>
      <c r="GD23" s="407"/>
      <c r="GE23" s="407"/>
      <c r="GF23" s="407"/>
      <c r="GG23" s="407"/>
      <c r="GH23" s="407"/>
      <c r="GI23" s="407"/>
      <c r="GJ23" s="407"/>
      <c r="GK23" s="407"/>
      <c r="GL23" s="407"/>
      <c r="GM23" s="407"/>
      <c r="GN23" s="407"/>
      <c r="GO23" s="407"/>
      <c r="GP23" s="407"/>
      <c r="GQ23" s="407"/>
      <c r="GR23" s="407"/>
      <c r="GS23" s="407"/>
      <c r="GT23" s="407"/>
      <c r="GU23" s="407"/>
      <c r="GV23" s="407"/>
    </row>
    <row r="24" spans="1:240" s="437" customFormat="1" ht="18" customHeight="1">
      <c r="B24" s="1557" t="s">
        <v>658</v>
      </c>
      <c r="C24" s="1558"/>
      <c r="D24" s="1558"/>
      <c r="E24" s="1558"/>
      <c r="F24" s="1558"/>
      <c r="G24" s="1558"/>
      <c r="H24" s="1558"/>
      <c r="I24" s="1559"/>
      <c r="J24" s="1563" t="s">
        <v>659</v>
      </c>
      <c r="K24" s="1541"/>
      <c r="L24" s="1541"/>
      <c r="M24" s="1541"/>
      <c r="N24" s="1541"/>
      <c r="O24" s="1541"/>
      <c r="P24" s="1541"/>
      <c r="Q24" s="1541"/>
      <c r="R24" s="1541"/>
      <c r="S24" s="1541"/>
      <c r="T24" s="1541"/>
      <c r="U24" s="1541"/>
      <c r="V24" s="1541"/>
      <c r="W24" s="1541"/>
      <c r="X24" s="1541"/>
      <c r="Y24" s="1541"/>
      <c r="Z24" s="1541"/>
      <c r="AA24" s="1541"/>
      <c r="AB24" s="1541"/>
      <c r="AC24" s="1541"/>
      <c r="AD24" s="1541"/>
      <c r="AE24" s="1542"/>
      <c r="AF24" s="1565" t="s">
        <v>660</v>
      </c>
      <c r="AG24" s="1566"/>
      <c r="AH24" s="1566"/>
      <c r="AI24" s="1566"/>
      <c r="AJ24" s="1566"/>
      <c r="AK24" s="1566"/>
      <c r="AL24" s="1566"/>
      <c r="AM24" s="1566"/>
      <c r="AN24" s="1566"/>
      <c r="AO24" s="1566"/>
      <c r="AP24" s="1566"/>
      <c r="AQ24" s="1537"/>
      <c r="AR24" s="1536" t="s">
        <v>661</v>
      </c>
      <c r="AS24" s="1566"/>
      <c r="AT24" s="1566"/>
      <c r="AU24" s="1566"/>
      <c r="AV24" s="1566"/>
      <c r="AW24" s="1566"/>
      <c r="AX24" s="1566"/>
      <c r="AY24" s="1566"/>
      <c r="AZ24" s="1566"/>
      <c r="BA24" s="1566"/>
      <c r="BB24" s="1566"/>
      <c r="BC24" s="1566"/>
      <c r="BD24" s="1566"/>
      <c r="BE24" s="1566"/>
      <c r="BF24" s="1566"/>
      <c r="BG24" s="1566"/>
      <c r="BH24" s="1565" t="s">
        <v>662</v>
      </c>
      <c r="BI24" s="1566"/>
      <c r="BJ24" s="1566"/>
      <c r="BK24" s="1566"/>
      <c r="BL24" s="1566"/>
      <c r="BM24" s="1566"/>
      <c r="BN24" s="1566"/>
      <c r="BO24" s="1566"/>
      <c r="BP24" s="1566"/>
      <c r="BQ24" s="1566"/>
      <c r="BR24" s="1566"/>
      <c r="BS24" s="1566"/>
      <c r="BT24" s="1566"/>
      <c r="BU24" s="1566"/>
      <c r="BV24" s="1566"/>
      <c r="BW24" s="1566"/>
      <c r="BX24" s="1566"/>
      <c r="BY24" s="1566"/>
      <c r="BZ24" s="1566"/>
      <c r="CA24" s="1537"/>
      <c r="CB24" s="1540" t="s">
        <v>663</v>
      </c>
      <c r="CC24" s="1541"/>
      <c r="CD24" s="1541"/>
      <c r="CE24" s="1541"/>
      <c r="CF24" s="1541"/>
      <c r="CG24" s="1541"/>
      <c r="CH24" s="1541"/>
      <c r="CI24" s="1541"/>
      <c r="CJ24" s="1541"/>
      <c r="CK24" s="1541"/>
      <c r="CL24" s="1541"/>
      <c r="CM24" s="1542"/>
      <c r="CN24" s="1536" t="s">
        <v>664</v>
      </c>
      <c r="CO24" s="1537"/>
      <c r="CP24" s="1540" t="s">
        <v>665</v>
      </c>
      <c r="CQ24" s="1541"/>
      <c r="CR24" s="1541"/>
      <c r="CS24" s="1541"/>
      <c r="CT24" s="1541"/>
      <c r="CU24" s="1541"/>
      <c r="CV24" s="1541"/>
      <c r="CW24" s="1541"/>
      <c r="CX24" s="1541"/>
      <c r="CY24" s="1541"/>
      <c r="CZ24" s="1541"/>
      <c r="DA24" s="1541"/>
      <c r="DB24" s="1541"/>
      <c r="DC24" s="1541"/>
      <c r="DD24" s="1541"/>
      <c r="DE24" s="1541"/>
      <c r="DF24" s="1541"/>
      <c r="DG24" s="1542"/>
      <c r="DH24" s="1540" t="s">
        <v>666</v>
      </c>
      <c r="DI24" s="1541"/>
      <c r="DJ24" s="1541"/>
      <c r="DK24" s="1541"/>
      <c r="DL24" s="1541"/>
      <c r="DM24" s="1541"/>
      <c r="DN24" s="1541"/>
      <c r="DO24" s="1541"/>
      <c r="DP24" s="1541"/>
      <c r="DQ24" s="1541"/>
      <c r="DR24" s="1541"/>
      <c r="DS24" s="1541"/>
      <c r="DT24" s="1541"/>
      <c r="DU24" s="1541"/>
      <c r="DV24" s="1541"/>
      <c r="DW24" s="1541"/>
      <c r="DX24" s="1541"/>
      <c r="DY24" s="1541"/>
      <c r="DZ24" s="1541"/>
      <c r="EA24" s="1541"/>
      <c r="EB24" s="1541"/>
      <c r="EC24" s="1541"/>
      <c r="ED24" s="1541"/>
      <c r="EE24" s="1541"/>
      <c r="EF24" s="1541"/>
      <c r="EG24" s="1541"/>
      <c r="EH24" s="1541"/>
      <c r="EI24" s="1541"/>
      <c r="EJ24" s="1546"/>
    </row>
    <row r="25" spans="1:240" s="437" customFormat="1" ht="18" customHeight="1" thickBot="1">
      <c r="B25" s="1560"/>
      <c r="C25" s="1561"/>
      <c r="D25" s="1561"/>
      <c r="E25" s="1561"/>
      <c r="F25" s="1561"/>
      <c r="G25" s="1561"/>
      <c r="H25" s="1561"/>
      <c r="I25" s="1562"/>
      <c r="J25" s="1564"/>
      <c r="K25" s="1544"/>
      <c r="L25" s="1544"/>
      <c r="M25" s="1544"/>
      <c r="N25" s="1544"/>
      <c r="O25" s="1544"/>
      <c r="P25" s="1544"/>
      <c r="Q25" s="1544"/>
      <c r="R25" s="1544"/>
      <c r="S25" s="1544"/>
      <c r="T25" s="1544"/>
      <c r="U25" s="1544"/>
      <c r="V25" s="1544"/>
      <c r="W25" s="1544"/>
      <c r="X25" s="1544"/>
      <c r="Y25" s="1544"/>
      <c r="Z25" s="1544"/>
      <c r="AA25" s="1544"/>
      <c r="AB25" s="1544"/>
      <c r="AC25" s="1544"/>
      <c r="AD25" s="1544"/>
      <c r="AE25" s="1545"/>
      <c r="AF25" s="1538"/>
      <c r="AG25" s="1567"/>
      <c r="AH25" s="1567"/>
      <c r="AI25" s="1567"/>
      <c r="AJ25" s="1567"/>
      <c r="AK25" s="1567"/>
      <c r="AL25" s="1567"/>
      <c r="AM25" s="1567"/>
      <c r="AN25" s="1567"/>
      <c r="AO25" s="1567"/>
      <c r="AP25" s="1567"/>
      <c r="AQ25" s="1539"/>
      <c r="AR25" s="1568"/>
      <c r="AS25" s="1569"/>
      <c r="AT25" s="1569"/>
      <c r="AU25" s="1569"/>
      <c r="AV25" s="1569"/>
      <c r="AW25" s="1569"/>
      <c r="AX25" s="1569"/>
      <c r="AY25" s="1569"/>
      <c r="AZ25" s="1569"/>
      <c r="BA25" s="1569"/>
      <c r="BB25" s="1569"/>
      <c r="BC25" s="1569"/>
      <c r="BD25" s="1569"/>
      <c r="BE25" s="1569"/>
      <c r="BF25" s="1569"/>
      <c r="BG25" s="1569"/>
      <c r="BH25" s="1538"/>
      <c r="BI25" s="1567"/>
      <c r="BJ25" s="1567"/>
      <c r="BK25" s="1567"/>
      <c r="BL25" s="1567"/>
      <c r="BM25" s="1567"/>
      <c r="BN25" s="1567"/>
      <c r="BO25" s="1567"/>
      <c r="BP25" s="1567"/>
      <c r="BQ25" s="1567"/>
      <c r="BR25" s="1567"/>
      <c r="BS25" s="1567"/>
      <c r="BT25" s="1567"/>
      <c r="BU25" s="1567"/>
      <c r="BV25" s="1567"/>
      <c r="BW25" s="1567"/>
      <c r="BX25" s="1567"/>
      <c r="BY25" s="1567"/>
      <c r="BZ25" s="1567"/>
      <c r="CA25" s="1539"/>
      <c r="CB25" s="1543"/>
      <c r="CC25" s="1544"/>
      <c r="CD25" s="1544"/>
      <c r="CE25" s="1544"/>
      <c r="CF25" s="1544"/>
      <c r="CG25" s="1544"/>
      <c r="CH25" s="1544"/>
      <c r="CI25" s="1544"/>
      <c r="CJ25" s="1544"/>
      <c r="CK25" s="1544"/>
      <c r="CL25" s="1544"/>
      <c r="CM25" s="1545"/>
      <c r="CN25" s="1538"/>
      <c r="CO25" s="1539"/>
      <c r="CP25" s="1543"/>
      <c r="CQ25" s="1544"/>
      <c r="CR25" s="1544"/>
      <c r="CS25" s="1544"/>
      <c r="CT25" s="1544"/>
      <c r="CU25" s="1544"/>
      <c r="CV25" s="1544"/>
      <c r="CW25" s="1544"/>
      <c r="CX25" s="1544"/>
      <c r="CY25" s="1544"/>
      <c r="CZ25" s="1544"/>
      <c r="DA25" s="1544"/>
      <c r="DB25" s="1544"/>
      <c r="DC25" s="1544"/>
      <c r="DD25" s="1544"/>
      <c r="DE25" s="1544"/>
      <c r="DF25" s="1544"/>
      <c r="DG25" s="1545"/>
      <c r="DH25" s="1543"/>
      <c r="DI25" s="1544"/>
      <c r="DJ25" s="1544"/>
      <c r="DK25" s="1544"/>
      <c r="DL25" s="1544"/>
      <c r="DM25" s="1544"/>
      <c r="DN25" s="1544"/>
      <c r="DO25" s="1544"/>
      <c r="DP25" s="1544"/>
      <c r="DQ25" s="1544"/>
      <c r="DR25" s="1544"/>
      <c r="DS25" s="1544"/>
      <c r="DT25" s="1544"/>
      <c r="DU25" s="1544"/>
      <c r="DV25" s="1544"/>
      <c r="DW25" s="1544"/>
      <c r="DX25" s="1544"/>
      <c r="DY25" s="1544"/>
      <c r="DZ25" s="1544"/>
      <c r="EA25" s="1544"/>
      <c r="EB25" s="1544"/>
      <c r="EC25" s="1544"/>
      <c r="ED25" s="1544"/>
      <c r="EE25" s="1544"/>
      <c r="EF25" s="1544"/>
      <c r="EG25" s="1544"/>
      <c r="EH25" s="1544"/>
      <c r="EI25" s="1544"/>
      <c r="EJ25" s="1547"/>
    </row>
    <row r="26" spans="1:240" s="437" customFormat="1" ht="18" customHeight="1">
      <c r="B26" s="570"/>
      <c r="C26" s="571"/>
      <c r="D26" s="572" t="s">
        <v>597</v>
      </c>
      <c r="E26" s="572"/>
      <c r="F26" s="573"/>
      <c r="G26" s="572" t="s">
        <v>598</v>
      </c>
      <c r="H26" s="572"/>
      <c r="I26" s="574"/>
      <c r="J26" s="575">
        <v>1</v>
      </c>
      <c r="K26" s="576">
        <v>2</v>
      </c>
      <c r="L26" s="1524" t="s">
        <v>667</v>
      </c>
      <c r="M26" s="1525"/>
      <c r="N26" s="1525"/>
      <c r="O26" s="1525"/>
      <c r="P26" s="1525"/>
      <c r="Q26" s="1525"/>
      <c r="R26" s="1525"/>
      <c r="S26" s="1525"/>
      <c r="T26" s="1525"/>
      <c r="U26" s="1526"/>
      <c r="V26" s="1524" t="s">
        <v>668</v>
      </c>
      <c r="W26" s="1525"/>
      <c r="X26" s="1525"/>
      <c r="Y26" s="1525"/>
      <c r="Z26" s="1525"/>
      <c r="AA26" s="1525"/>
      <c r="AB26" s="1525"/>
      <c r="AC26" s="1525"/>
      <c r="AD26" s="1526"/>
      <c r="AE26" s="576">
        <v>7</v>
      </c>
      <c r="AF26" s="577">
        <v>1</v>
      </c>
      <c r="AG26" s="1524" t="s">
        <v>669</v>
      </c>
      <c r="AH26" s="1525"/>
      <c r="AI26" s="1525"/>
      <c r="AJ26" s="1525"/>
      <c r="AK26" s="1525"/>
      <c r="AL26" s="1525"/>
      <c r="AM26" s="1525"/>
      <c r="AN26" s="1525"/>
      <c r="AO26" s="1525"/>
      <c r="AP26" s="1525"/>
      <c r="AQ26" s="1526"/>
      <c r="AR26" s="1548" t="s">
        <v>670</v>
      </c>
      <c r="AS26" s="1549"/>
      <c r="AT26" s="1549"/>
      <c r="AU26" s="1549"/>
      <c r="AV26" s="1549"/>
      <c r="AW26" s="1549"/>
      <c r="AX26" s="1549"/>
      <c r="AY26" s="1549"/>
      <c r="AZ26" s="1549"/>
      <c r="BA26" s="1550"/>
      <c r="BB26" s="1548" t="s">
        <v>671</v>
      </c>
      <c r="BC26" s="1549"/>
      <c r="BD26" s="1549"/>
      <c r="BE26" s="1549"/>
      <c r="BF26" s="1549"/>
      <c r="BG26" s="1550"/>
      <c r="BH26" s="1551" t="s">
        <v>672</v>
      </c>
      <c r="BI26" s="1552"/>
      <c r="BJ26" s="1552"/>
      <c r="BK26" s="1552"/>
      <c r="BL26" s="1552"/>
      <c r="BM26" s="1552"/>
      <c r="BN26" s="1553"/>
      <c r="BO26" s="1554" t="s">
        <v>673</v>
      </c>
      <c r="BP26" s="1555"/>
      <c r="BQ26" s="1555"/>
      <c r="BR26" s="1555"/>
      <c r="BS26" s="1555"/>
      <c r="BT26" s="1555"/>
      <c r="BU26" s="1555"/>
      <c r="BV26" s="1555"/>
      <c r="BW26" s="1555"/>
      <c r="BX26" s="1555"/>
      <c r="BY26" s="1555"/>
      <c r="BZ26" s="1555"/>
      <c r="CA26" s="1556"/>
      <c r="CB26" s="1522">
        <v>1</v>
      </c>
      <c r="CC26" s="1523"/>
      <c r="CD26" s="1524" t="s">
        <v>674</v>
      </c>
      <c r="CE26" s="1525"/>
      <c r="CF26" s="1525"/>
      <c r="CG26" s="1525"/>
      <c r="CH26" s="1525"/>
      <c r="CI26" s="1525"/>
      <c r="CJ26" s="1525"/>
      <c r="CK26" s="1525"/>
      <c r="CL26" s="1525"/>
      <c r="CM26" s="1526"/>
      <c r="CN26" s="576">
        <v>1</v>
      </c>
      <c r="CO26" s="581">
        <v>2</v>
      </c>
      <c r="CP26" s="1527" t="s">
        <v>675</v>
      </c>
      <c r="CQ26" s="1528"/>
      <c r="CR26" s="1528"/>
      <c r="CS26" s="1528"/>
      <c r="CT26" s="1528"/>
      <c r="CU26" s="1528"/>
      <c r="CV26" s="1528"/>
      <c r="CW26" s="1528"/>
      <c r="CX26" s="1528"/>
      <c r="CY26" s="1528"/>
      <c r="CZ26" s="1528"/>
      <c r="DA26" s="1528"/>
      <c r="DB26" s="1528"/>
      <c r="DC26" s="1528"/>
      <c r="DD26" s="1528"/>
      <c r="DE26" s="1528"/>
      <c r="DF26" s="1528"/>
      <c r="DG26" s="1529"/>
      <c r="DH26" s="1530" t="s">
        <v>676</v>
      </c>
      <c r="DI26" s="1531"/>
      <c r="DJ26" s="1531"/>
      <c r="DK26" s="1531"/>
      <c r="DL26" s="1531"/>
      <c r="DM26" s="1531"/>
      <c r="DN26" s="1531"/>
      <c r="DO26" s="1531"/>
      <c r="DP26" s="1531"/>
      <c r="DQ26" s="1531"/>
      <c r="DR26" s="1531"/>
      <c r="DS26" s="1532"/>
      <c r="DT26" s="1530" t="s">
        <v>677</v>
      </c>
      <c r="DU26" s="1531"/>
      <c r="DV26" s="1531"/>
      <c r="DW26" s="1531"/>
      <c r="DX26" s="1531"/>
      <c r="DY26" s="1531"/>
      <c r="DZ26" s="1531"/>
      <c r="EA26" s="1531"/>
      <c r="EB26" s="1531"/>
      <c r="EC26" s="1531"/>
      <c r="ED26" s="1531"/>
      <c r="EE26" s="1532"/>
      <c r="EF26" s="582">
        <v>3</v>
      </c>
      <c r="EG26" s="1533" t="s">
        <v>678</v>
      </c>
      <c r="EH26" s="1534"/>
      <c r="EI26" s="1534"/>
      <c r="EJ26" s="1535"/>
    </row>
    <row r="27" spans="1:240" s="437" customFormat="1" ht="18" customHeight="1">
      <c r="B27" s="583"/>
      <c r="C27" s="584"/>
      <c r="D27" s="584"/>
      <c r="E27" s="584"/>
      <c r="F27" s="584"/>
      <c r="G27" s="584"/>
      <c r="H27" s="584"/>
      <c r="I27" s="574"/>
      <c r="J27" s="585"/>
      <c r="K27" s="586"/>
      <c r="L27" s="587"/>
      <c r="M27" s="1594" t="s">
        <v>679</v>
      </c>
      <c r="N27" s="1595"/>
      <c r="O27" s="1595"/>
      <c r="P27" s="1595"/>
      <c r="Q27" s="1596"/>
      <c r="R27" s="1527" t="s">
        <v>680</v>
      </c>
      <c r="S27" s="1528"/>
      <c r="T27" s="1528"/>
      <c r="U27" s="1529"/>
      <c r="V27" s="578"/>
      <c r="W27" s="579"/>
      <c r="X27" s="579"/>
      <c r="Y27" s="579"/>
      <c r="Z27" s="579"/>
      <c r="AA27" s="579"/>
      <c r="AB27" s="579"/>
      <c r="AC27" s="579"/>
      <c r="AD27" s="580"/>
      <c r="AE27" s="588"/>
      <c r="AF27" s="589"/>
      <c r="AG27" s="578"/>
      <c r="AH27" s="579"/>
      <c r="AI27" s="579"/>
      <c r="AJ27" s="579"/>
      <c r="AK27" s="590"/>
      <c r="AL27" s="590"/>
      <c r="AM27" s="590"/>
      <c r="AN27" s="591" t="s">
        <v>0</v>
      </c>
      <c r="AO27" s="592" t="s">
        <v>681</v>
      </c>
      <c r="AP27" s="593"/>
      <c r="AQ27" s="594"/>
      <c r="AR27" s="1597"/>
      <c r="AS27" s="1598"/>
      <c r="AT27" s="1598"/>
      <c r="AU27" s="1598"/>
      <c r="AV27" s="1598"/>
      <c r="AW27" s="1598"/>
      <c r="AX27" s="1598"/>
      <c r="AY27" s="1598"/>
      <c r="AZ27" s="1598"/>
      <c r="BA27" s="1599"/>
      <c r="BB27" s="1600"/>
      <c r="BC27" s="1601"/>
      <c r="BD27" s="1601"/>
      <c r="BE27" s="1601"/>
      <c r="BF27" s="1601"/>
      <c r="BG27" s="1602"/>
      <c r="BH27" s="1551" t="s">
        <v>682</v>
      </c>
      <c r="BI27" s="1552"/>
      <c r="BJ27" s="1553"/>
      <c r="BK27" s="1551" t="s">
        <v>683</v>
      </c>
      <c r="BL27" s="1552"/>
      <c r="BM27" s="1552"/>
      <c r="BN27" s="1553"/>
      <c r="BO27" s="1551" t="s">
        <v>684</v>
      </c>
      <c r="BP27" s="1552"/>
      <c r="BQ27" s="1552"/>
      <c r="BR27" s="1553"/>
      <c r="BS27" s="595" t="s">
        <v>685</v>
      </c>
      <c r="BT27" s="596"/>
      <c r="BU27" s="596"/>
      <c r="BV27" s="595" t="s">
        <v>686</v>
      </c>
      <c r="BW27" s="596"/>
      <c r="BX27" s="596"/>
      <c r="BY27" s="595" t="s">
        <v>687</v>
      </c>
      <c r="BZ27" s="596"/>
      <c r="CA27" s="597"/>
      <c r="CB27" s="578"/>
      <c r="CC27" s="598"/>
      <c r="CD27" s="599"/>
      <c r="CE27" s="600"/>
      <c r="CF27" s="600"/>
      <c r="CG27" s="600"/>
      <c r="CH27" s="600"/>
      <c r="CI27" s="600"/>
      <c r="CJ27" s="600"/>
      <c r="CK27" s="600"/>
      <c r="CL27" s="600"/>
      <c r="CM27" s="601"/>
      <c r="CN27" s="602"/>
      <c r="CO27" s="603"/>
      <c r="CP27" s="1527" t="s">
        <v>688</v>
      </c>
      <c r="CQ27" s="1529"/>
      <c r="CR27" s="1589" t="s">
        <v>689</v>
      </c>
      <c r="CS27" s="1590"/>
      <c r="CT27" s="1590"/>
      <c r="CU27" s="1591"/>
      <c r="CV27" s="1589" t="s">
        <v>690</v>
      </c>
      <c r="CW27" s="1590"/>
      <c r="CX27" s="1590"/>
      <c r="CY27" s="1591"/>
      <c r="CZ27" s="1551" t="s">
        <v>691</v>
      </c>
      <c r="DA27" s="1592"/>
      <c r="DB27" s="1592"/>
      <c r="DC27" s="1593"/>
      <c r="DD27" s="1551" t="s">
        <v>692</v>
      </c>
      <c r="DE27" s="1592"/>
      <c r="DF27" s="1592"/>
      <c r="DG27" s="1592"/>
      <c r="DH27" s="604" t="s">
        <v>0</v>
      </c>
      <c r="DI27" s="1579" t="s">
        <v>693</v>
      </c>
      <c r="DJ27" s="1579"/>
      <c r="DK27" s="1579"/>
      <c r="DL27" s="1579"/>
      <c r="DM27" s="1580"/>
      <c r="DN27" s="604" t="s">
        <v>0</v>
      </c>
      <c r="DO27" s="1579" t="s">
        <v>694</v>
      </c>
      <c r="DP27" s="1579"/>
      <c r="DQ27" s="1579"/>
      <c r="DR27" s="1579"/>
      <c r="DS27" s="1580"/>
      <c r="DT27" s="604" t="s">
        <v>0</v>
      </c>
      <c r="DU27" s="1579" t="s">
        <v>693</v>
      </c>
      <c r="DV27" s="1579"/>
      <c r="DW27" s="1579"/>
      <c r="DX27" s="1579"/>
      <c r="DY27" s="1580"/>
      <c r="DZ27" s="604" t="s">
        <v>0</v>
      </c>
      <c r="EA27" s="1581" t="s">
        <v>695</v>
      </c>
      <c r="EB27" s="1581"/>
      <c r="EC27" s="1581"/>
      <c r="ED27" s="1581"/>
      <c r="EE27" s="1582"/>
      <c r="EF27" s="605"/>
      <c r="EG27" s="606"/>
      <c r="EH27" s="607"/>
      <c r="EI27" s="607"/>
      <c r="EJ27" s="608"/>
    </row>
    <row r="28" spans="1:240" ht="18" customHeight="1">
      <c r="A28" s="437"/>
      <c r="B28" s="609"/>
      <c r="C28" s="610"/>
      <c r="D28" s="610"/>
      <c r="E28" s="611"/>
      <c r="F28" s="612"/>
      <c r="G28" s="613"/>
      <c r="H28" s="614"/>
      <c r="I28" s="615"/>
      <c r="J28" s="1583" t="s">
        <v>696</v>
      </c>
      <c r="K28" s="1586" t="s">
        <v>697</v>
      </c>
      <c r="L28" s="1586" t="s">
        <v>681</v>
      </c>
      <c r="M28" s="1576" t="s">
        <v>698</v>
      </c>
      <c r="N28" s="1570" t="s">
        <v>699</v>
      </c>
      <c r="O28" s="1570" t="s">
        <v>700</v>
      </c>
      <c r="P28" s="1570" t="s">
        <v>701</v>
      </c>
      <c r="Q28" s="1573" t="s">
        <v>542</v>
      </c>
      <c r="R28" s="1576" t="s">
        <v>702</v>
      </c>
      <c r="S28" s="1570" t="s">
        <v>703</v>
      </c>
      <c r="T28" s="1570" t="s">
        <v>542</v>
      </c>
      <c r="U28" s="1573" t="s">
        <v>704</v>
      </c>
      <c r="V28" s="1586" t="s">
        <v>681</v>
      </c>
      <c r="W28" s="1576" t="s">
        <v>705</v>
      </c>
      <c r="X28" s="1570" t="s">
        <v>706</v>
      </c>
      <c r="Y28" s="1635" t="s">
        <v>707</v>
      </c>
      <c r="Z28" s="1636"/>
      <c r="AA28" s="1637"/>
      <c r="AB28" s="1644" t="s">
        <v>708</v>
      </c>
      <c r="AC28" s="1645"/>
      <c r="AD28" s="1646"/>
      <c r="AE28" s="1586" t="s">
        <v>709</v>
      </c>
      <c r="AF28" s="1619" t="s">
        <v>710</v>
      </c>
      <c r="AG28" s="1622" t="s">
        <v>711</v>
      </c>
      <c r="AH28" s="1623"/>
      <c r="AI28" s="1624"/>
      <c r="AJ28" s="1628" t="s">
        <v>712</v>
      </c>
      <c r="AK28" s="1629"/>
      <c r="AL28" s="1629"/>
      <c r="AM28" s="1629"/>
      <c r="AN28" s="1629"/>
      <c r="AO28" s="1630"/>
      <c r="AP28" s="1631" t="s">
        <v>713</v>
      </c>
      <c r="AQ28" s="1632"/>
      <c r="AR28" s="1610" t="s">
        <v>714</v>
      </c>
      <c r="AS28" s="1613" t="s">
        <v>715</v>
      </c>
      <c r="AT28" s="1603" t="s">
        <v>716</v>
      </c>
      <c r="AU28" s="1603"/>
      <c r="AV28" s="1603"/>
      <c r="AW28" s="1603"/>
      <c r="AX28" s="1604" t="s">
        <v>717</v>
      </c>
      <c r="AY28" s="1605"/>
      <c r="AZ28" s="1605"/>
      <c r="BA28" s="1606"/>
      <c r="BB28" s="1610" t="s">
        <v>718</v>
      </c>
      <c r="BC28" s="1613" t="s">
        <v>715</v>
      </c>
      <c r="BD28" s="1603" t="s">
        <v>719</v>
      </c>
      <c r="BE28" s="1603"/>
      <c r="BF28" s="1603"/>
      <c r="BG28" s="1616"/>
      <c r="BH28" s="1576" t="s">
        <v>720</v>
      </c>
      <c r="BI28" s="1570" t="s">
        <v>721</v>
      </c>
      <c r="BJ28" s="1573" t="s">
        <v>722</v>
      </c>
      <c r="BK28" s="1659" t="s">
        <v>723</v>
      </c>
      <c r="BL28" s="1660"/>
      <c r="BM28" s="1659" t="s">
        <v>724</v>
      </c>
      <c r="BN28" s="1660"/>
      <c r="BO28" s="1576" t="s">
        <v>725</v>
      </c>
      <c r="BP28" s="1635" t="s">
        <v>726</v>
      </c>
      <c r="BQ28" s="1636"/>
      <c r="BR28" s="1653"/>
      <c r="BS28" s="1576" t="s">
        <v>681</v>
      </c>
      <c r="BT28" s="1570" t="s">
        <v>725</v>
      </c>
      <c r="BU28" s="1573" t="s">
        <v>727</v>
      </c>
      <c r="BV28" s="1576" t="s">
        <v>681</v>
      </c>
      <c r="BW28" s="1570" t="s">
        <v>725</v>
      </c>
      <c r="BX28" s="1573" t="s">
        <v>727</v>
      </c>
      <c r="BY28" s="1576" t="s">
        <v>681</v>
      </c>
      <c r="BZ28" s="1570" t="s">
        <v>725</v>
      </c>
      <c r="CA28" s="1573" t="s">
        <v>727</v>
      </c>
      <c r="CB28" s="1656" t="s">
        <v>728</v>
      </c>
      <c r="CC28" s="1653"/>
      <c r="CD28" s="1656" t="s">
        <v>729</v>
      </c>
      <c r="CE28" s="1637"/>
      <c r="CF28" s="1635" t="s">
        <v>730</v>
      </c>
      <c r="CG28" s="1637"/>
      <c r="CH28" s="1635" t="s">
        <v>731</v>
      </c>
      <c r="CI28" s="1637"/>
      <c r="CJ28" s="1635" t="s">
        <v>732</v>
      </c>
      <c r="CK28" s="1637"/>
      <c r="CL28" s="1635" t="s">
        <v>733</v>
      </c>
      <c r="CM28" s="1653"/>
      <c r="CN28" s="1586" t="s">
        <v>734</v>
      </c>
      <c r="CO28" s="1586" t="s">
        <v>735</v>
      </c>
      <c r="CP28" s="1586" t="s">
        <v>736</v>
      </c>
      <c r="CQ28" s="1694" t="s">
        <v>590</v>
      </c>
      <c r="CR28" s="1697" t="s">
        <v>737</v>
      </c>
      <c r="CS28" s="1698"/>
      <c r="CT28" s="1698"/>
      <c r="CU28" s="1699"/>
      <c r="CV28" s="1700" t="s">
        <v>738</v>
      </c>
      <c r="CW28" s="1698"/>
      <c r="CX28" s="1698"/>
      <c r="CY28" s="1701"/>
      <c r="CZ28" s="1702" t="s">
        <v>739</v>
      </c>
      <c r="DA28" s="1703"/>
      <c r="DB28" s="1703"/>
      <c r="DC28" s="1704"/>
      <c r="DD28" s="1697" t="s">
        <v>740</v>
      </c>
      <c r="DE28" s="1698"/>
      <c r="DF28" s="1698"/>
      <c r="DG28" s="1699"/>
      <c r="DH28" s="1686" t="s">
        <v>741</v>
      </c>
      <c r="DI28" s="1705"/>
      <c r="DJ28" s="1705"/>
      <c r="DK28" s="1686" t="s">
        <v>742</v>
      </c>
      <c r="DL28" s="1692"/>
      <c r="DM28" s="1693"/>
      <c r="DN28" s="1686" t="s">
        <v>741</v>
      </c>
      <c r="DO28" s="1687"/>
      <c r="DP28" s="1688"/>
      <c r="DQ28" s="1686" t="s">
        <v>742</v>
      </c>
      <c r="DR28" s="1687"/>
      <c r="DS28" s="1688"/>
      <c r="DT28" s="1686" t="s">
        <v>741</v>
      </c>
      <c r="DU28" s="1687"/>
      <c r="DV28" s="1688"/>
      <c r="DW28" s="1686" t="s">
        <v>742</v>
      </c>
      <c r="DX28" s="1687"/>
      <c r="DY28" s="1688"/>
      <c r="DZ28" s="1686" t="s">
        <v>741</v>
      </c>
      <c r="EA28" s="1687"/>
      <c r="EB28" s="1688"/>
      <c r="EC28" s="1686" t="s">
        <v>742</v>
      </c>
      <c r="ED28" s="1687"/>
      <c r="EE28" s="1688"/>
      <c r="EF28" s="1586" t="s">
        <v>743</v>
      </c>
      <c r="EG28" s="1576" t="s">
        <v>744</v>
      </c>
      <c r="EH28" s="1570" t="s">
        <v>745</v>
      </c>
      <c r="EI28" s="1570" t="s">
        <v>746</v>
      </c>
      <c r="EJ28" s="1689" t="s">
        <v>747</v>
      </c>
      <c r="EK28" s="407"/>
      <c r="EL28" s="407"/>
      <c r="EM28" s="407"/>
      <c r="EN28" s="407"/>
      <c r="EO28" s="407"/>
      <c r="EP28" s="407"/>
      <c r="EQ28" s="407"/>
      <c r="ER28" s="407"/>
      <c r="ES28" s="407"/>
      <c r="ET28" s="407"/>
      <c r="EU28" s="407"/>
      <c r="EV28" s="407"/>
      <c r="EW28" s="407"/>
      <c r="EX28" s="407"/>
      <c r="EY28" s="407"/>
      <c r="EZ28" s="407"/>
      <c r="FA28" s="407"/>
      <c r="FB28" s="407"/>
      <c r="FC28" s="407"/>
      <c r="FD28" s="407"/>
      <c r="FE28" s="407"/>
      <c r="FF28" s="407"/>
      <c r="FG28" s="407"/>
      <c r="FH28" s="407"/>
      <c r="FI28" s="407"/>
      <c r="FJ28" s="407"/>
      <c r="FK28" s="407"/>
      <c r="FL28" s="407"/>
      <c r="FM28" s="407"/>
      <c r="FN28" s="407"/>
      <c r="FO28" s="407"/>
      <c r="FP28" s="407"/>
      <c r="FQ28" s="407"/>
      <c r="FR28" s="407"/>
      <c r="FS28" s="407"/>
      <c r="FT28" s="407"/>
      <c r="FU28" s="407"/>
      <c r="FV28" s="407"/>
      <c r="FW28" s="410"/>
      <c r="FX28" s="410"/>
      <c r="GU28" s="407"/>
      <c r="GV28" s="407"/>
    </row>
    <row r="29" spans="1:240" ht="18" customHeight="1">
      <c r="A29" s="437"/>
      <c r="B29" s="1661" t="s">
        <v>748</v>
      </c>
      <c r="C29" s="1662"/>
      <c r="D29" s="1663"/>
      <c r="E29" s="1667" t="s">
        <v>749</v>
      </c>
      <c r="F29" s="1668"/>
      <c r="G29" s="1667" t="s">
        <v>750</v>
      </c>
      <c r="H29" s="1668"/>
      <c r="I29" s="1671" t="s">
        <v>590</v>
      </c>
      <c r="J29" s="1584"/>
      <c r="K29" s="1587"/>
      <c r="L29" s="1587"/>
      <c r="M29" s="1577"/>
      <c r="N29" s="1571"/>
      <c r="O29" s="1571"/>
      <c r="P29" s="1571"/>
      <c r="Q29" s="1574"/>
      <c r="R29" s="1577"/>
      <c r="S29" s="1571"/>
      <c r="T29" s="1571"/>
      <c r="U29" s="1574"/>
      <c r="V29" s="1587"/>
      <c r="W29" s="1577"/>
      <c r="X29" s="1571"/>
      <c r="Y29" s="1638"/>
      <c r="Z29" s="1639"/>
      <c r="AA29" s="1640"/>
      <c r="AB29" s="1647"/>
      <c r="AC29" s="1648"/>
      <c r="AD29" s="1649"/>
      <c r="AE29" s="1587"/>
      <c r="AF29" s="1620"/>
      <c r="AG29" s="1625"/>
      <c r="AH29" s="1626"/>
      <c r="AI29" s="1627"/>
      <c r="AJ29" s="1673" t="s">
        <v>751</v>
      </c>
      <c r="AK29" s="1674"/>
      <c r="AL29" s="1675"/>
      <c r="AM29" s="1677" t="s">
        <v>752</v>
      </c>
      <c r="AN29" s="1678"/>
      <c r="AO29" s="1679"/>
      <c r="AP29" s="1633" t="s">
        <v>753</v>
      </c>
      <c r="AQ29" s="1634" t="s">
        <v>754</v>
      </c>
      <c r="AR29" s="1611"/>
      <c r="AS29" s="1614"/>
      <c r="AT29" s="1603"/>
      <c r="AU29" s="1603"/>
      <c r="AV29" s="1603"/>
      <c r="AW29" s="1603"/>
      <c r="AX29" s="1607"/>
      <c r="AY29" s="1608"/>
      <c r="AZ29" s="1608"/>
      <c r="BA29" s="1609"/>
      <c r="BB29" s="1611"/>
      <c r="BC29" s="1614"/>
      <c r="BD29" s="1603"/>
      <c r="BE29" s="1603"/>
      <c r="BF29" s="1603"/>
      <c r="BG29" s="1616"/>
      <c r="BH29" s="1577"/>
      <c r="BI29" s="1571"/>
      <c r="BJ29" s="1574"/>
      <c r="BK29" s="1633" t="s">
        <v>681</v>
      </c>
      <c r="BL29" s="1634" t="s">
        <v>755</v>
      </c>
      <c r="BM29" s="1633" t="s">
        <v>681</v>
      </c>
      <c r="BN29" s="1634" t="s">
        <v>755</v>
      </c>
      <c r="BO29" s="1577"/>
      <c r="BP29" s="1638"/>
      <c r="BQ29" s="1639"/>
      <c r="BR29" s="1654"/>
      <c r="BS29" s="1577"/>
      <c r="BT29" s="1571"/>
      <c r="BU29" s="1574"/>
      <c r="BV29" s="1577"/>
      <c r="BW29" s="1571"/>
      <c r="BX29" s="1574"/>
      <c r="BY29" s="1577"/>
      <c r="BZ29" s="1571"/>
      <c r="CA29" s="1574"/>
      <c r="CB29" s="1657"/>
      <c r="CC29" s="1654"/>
      <c r="CD29" s="1657"/>
      <c r="CE29" s="1640"/>
      <c r="CF29" s="1638"/>
      <c r="CG29" s="1640"/>
      <c r="CH29" s="1638"/>
      <c r="CI29" s="1640"/>
      <c r="CJ29" s="1638"/>
      <c r="CK29" s="1640"/>
      <c r="CL29" s="1638"/>
      <c r="CM29" s="1654"/>
      <c r="CN29" s="1587"/>
      <c r="CO29" s="1587"/>
      <c r="CP29" s="1587"/>
      <c r="CQ29" s="1695"/>
      <c r="CR29" s="1633" t="s">
        <v>756</v>
      </c>
      <c r="CS29" s="1706" t="s">
        <v>757</v>
      </c>
      <c r="CT29" s="1706" t="s">
        <v>542</v>
      </c>
      <c r="CU29" s="1634" t="s">
        <v>758</v>
      </c>
      <c r="CV29" s="1633" t="s">
        <v>756</v>
      </c>
      <c r="CW29" s="1706" t="s">
        <v>757</v>
      </c>
      <c r="CX29" s="1706" t="s">
        <v>542</v>
      </c>
      <c r="CY29" s="1634" t="s">
        <v>758</v>
      </c>
      <c r="CZ29" s="1633" t="s">
        <v>756</v>
      </c>
      <c r="DA29" s="1706" t="s">
        <v>757</v>
      </c>
      <c r="DB29" s="1706" t="s">
        <v>542</v>
      </c>
      <c r="DC29" s="1634" t="s">
        <v>758</v>
      </c>
      <c r="DD29" s="1633" t="s">
        <v>756</v>
      </c>
      <c r="DE29" s="1706" t="s">
        <v>757</v>
      </c>
      <c r="DF29" s="1706" t="s">
        <v>542</v>
      </c>
      <c r="DG29" s="1677" t="s">
        <v>758</v>
      </c>
      <c r="DH29" s="1633" t="s">
        <v>681</v>
      </c>
      <c r="DI29" s="1706" t="s">
        <v>759</v>
      </c>
      <c r="DJ29" s="1634" t="s">
        <v>760</v>
      </c>
      <c r="DK29" s="1633" t="s">
        <v>681</v>
      </c>
      <c r="DL29" s="1706" t="s">
        <v>759</v>
      </c>
      <c r="DM29" s="1634" t="s">
        <v>760</v>
      </c>
      <c r="DN29" s="1633" t="s">
        <v>681</v>
      </c>
      <c r="DO29" s="1706" t="s">
        <v>759</v>
      </c>
      <c r="DP29" s="1634" t="s">
        <v>760</v>
      </c>
      <c r="DQ29" s="1633" t="s">
        <v>681</v>
      </c>
      <c r="DR29" s="1706" t="s">
        <v>759</v>
      </c>
      <c r="DS29" s="1634" t="s">
        <v>760</v>
      </c>
      <c r="DT29" s="1633" t="s">
        <v>681</v>
      </c>
      <c r="DU29" s="1706" t="s">
        <v>759</v>
      </c>
      <c r="DV29" s="1634" t="s">
        <v>760</v>
      </c>
      <c r="DW29" s="1633" t="s">
        <v>681</v>
      </c>
      <c r="DX29" s="1706" t="s">
        <v>759</v>
      </c>
      <c r="DY29" s="1634" t="s">
        <v>760</v>
      </c>
      <c r="DZ29" s="1633" t="s">
        <v>681</v>
      </c>
      <c r="EA29" s="1706" t="s">
        <v>759</v>
      </c>
      <c r="EB29" s="1634" t="s">
        <v>760</v>
      </c>
      <c r="EC29" s="1633" t="s">
        <v>681</v>
      </c>
      <c r="ED29" s="1706" t="s">
        <v>759</v>
      </c>
      <c r="EE29" s="1634" t="s">
        <v>760</v>
      </c>
      <c r="EF29" s="1587"/>
      <c r="EG29" s="1577"/>
      <c r="EH29" s="1571"/>
      <c r="EI29" s="1571"/>
      <c r="EJ29" s="1690"/>
      <c r="EK29" s="407"/>
      <c r="EL29" s="407"/>
      <c r="EM29" s="407"/>
      <c r="EN29" s="407"/>
      <c r="EO29" s="407"/>
      <c r="EP29" s="407"/>
      <c r="EQ29" s="407"/>
      <c r="ER29" s="407"/>
      <c r="ES29" s="407"/>
      <c r="ET29" s="407"/>
      <c r="EU29" s="407"/>
      <c r="EV29" s="407"/>
      <c r="EW29" s="407"/>
      <c r="EX29" s="407"/>
      <c r="EY29" s="407"/>
      <c r="EZ29" s="407"/>
      <c r="FA29" s="407"/>
      <c r="FB29" s="407"/>
      <c r="FC29" s="407"/>
      <c r="FD29" s="407"/>
      <c r="FE29" s="407"/>
      <c r="FF29" s="407"/>
      <c r="FG29" s="407"/>
      <c r="FH29" s="407"/>
      <c r="FI29" s="407"/>
      <c r="FJ29" s="407"/>
      <c r="FK29" s="407"/>
      <c r="FL29" s="407"/>
      <c r="FM29" s="407"/>
      <c r="FN29" s="407"/>
      <c r="FO29" s="407"/>
      <c r="FP29" s="407"/>
      <c r="FQ29" s="407"/>
      <c r="FR29" s="407"/>
      <c r="FS29" s="407"/>
      <c r="FT29" s="407"/>
      <c r="FU29" s="407"/>
      <c r="FV29" s="407"/>
      <c r="FW29" s="410"/>
      <c r="FX29" s="410"/>
      <c r="GU29" s="407"/>
      <c r="GV29" s="407"/>
    </row>
    <row r="30" spans="1:240" ht="18" customHeight="1">
      <c r="A30" s="437"/>
      <c r="B30" s="1661"/>
      <c r="C30" s="1662"/>
      <c r="D30" s="1663"/>
      <c r="E30" s="1667"/>
      <c r="F30" s="1668"/>
      <c r="G30" s="1667"/>
      <c r="H30" s="1668"/>
      <c r="I30" s="1671"/>
      <c r="J30" s="1584"/>
      <c r="K30" s="1587"/>
      <c r="L30" s="1587"/>
      <c r="M30" s="1577"/>
      <c r="N30" s="1571"/>
      <c r="O30" s="1571"/>
      <c r="P30" s="1571"/>
      <c r="Q30" s="1574"/>
      <c r="R30" s="1577"/>
      <c r="S30" s="1571"/>
      <c r="T30" s="1571"/>
      <c r="U30" s="1574"/>
      <c r="V30" s="1587"/>
      <c r="W30" s="1577"/>
      <c r="X30" s="1571"/>
      <c r="Y30" s="1638"/>
      <c r="Z30" s="1639"/>
      <c r="AA30" s="1640"/>
      <c r="AB30" s="1647"/>
      <c r="AC30" s="1648"/>
      <c r="AD30" s="1649"/>
      <c r="AE30" s="1587"/>
      <c r="AF30" s="1620"/>
      <c r="AG30" s="1625"/>
      <c r="AH30" s="1626"/>
      <c r="AI30" s="1627"/>
      <c r="AJ30" s="1625"/>
      <c r="AK30" s="1626"/>
      <c r="AL30" s="1676"/>
      <c r="AM30" s="1638"/>
      <c r="AN30" s="1639"/>
      <c r="AO30" s="1654"/>
      <c r="AP30" s="1577"/>
      <c r="AQ30" s="1574"/>
      <c r="AR30" s="1611"/>
      <c r="AS30" s="1614"/>
      <c r="AT30" s="616"/>
      <c r="AU30" s="617"/>
      <c r="AV30" s="617"/>
      <c r="AW30" s="617"/>
      <c r="AX30" s="1607"/>
      <c r="AY30" s="1608"/>
      <c r="AZ30" s="1608"/>
      <c r="BA30" s="1609"/>
      <c r="BB30" s="1611"/>
      <c r="BC30" s="1614"/>
      <c r="BD30" s="1603"/>
      <c r="BE30" s="1603"/>
      <c r="BF30" s="1603"/>
      <c r="BG30" s="1616"/>
      <c r="BH30" s="1577"/>
      <c r="BI30" s="1571"/>
      <c r="BJ30" s="1574"/>
      <c r="BK30" s="1577"/>
      <c r="BL30" s="1574"/>
      <c r="BM30" s="1577"/>
      <c r="BN30" s="1574"/>
      <c r="BO30" s="1577"/>
      <c r="BP30" s="1638"/>
      <c r="BQ30" s="1639"/>
      <c r="BR30" s="1654"/>
      <c r="BS30" s="1577"/>
      <c r="BT30" s="1571"/>
      <c r="BU30" s="1574"/>
      <c r="BV30" s="1577"/>
      <c r="BW30" s="1571"/>
      <c r="BX30" s="1574"/>
      <c r="BY30" s="1577"/>
      <c r="BZ30" s="1571"/>
      <c r="CA30" s="1574"/>
      <c r="CB30" s="1657"/>
      <c r="CC30" s="1654"/>
      <c r="CD30" s="1657"/>
      <c r="CE30" s="1640"/>
      <c r="CF30" s="1638"/>
      <c r="CG30" s="1640"/>
      <c r="CH30" s="1638"/>
      <c r="CI30" s="1640"/>
      <c r="CJ30" s="1638"/>
      <c r="CK30" s="1640"/>
      <c r="CL30" s="1638"/>
      <c r="CM30" s="1654"/>
      <c r="CN30" s="1587"/>
      <c r="CO30" s="1587"/>
      <c r="CP30" s="1587"/>
      <c r="CQ30" s="1695"/>
      <c r="CR30" s="1577"/>
      <c r="CS30" s="1571"/>
      <c r="CT30" s="1571"/>
      <c r="CU30" s="1574"/>
      <c r="CV30" s="1577"/>
      <c r="CW30" s="1571"/>
      <c r="CX30" s="1571"/>
      <c r="CY30" s="1574"/>
      <c r="CZ30" s="1577"/>
      <c r="DA30" s="1571"/>
      <c r="DB30" s="1571"/>
      <c r="DC30" s="1574"/>
      <c r="DD30" s="1577"/>
      <c r="DE30" s="1571"/>
      <c r="DF30" s="1571"/>
      <c r="DG30" s="1638"/>
      <c r="DH30" s="1577"/>
      <c r="DI30" s="1571"/>
      <c r="DJ30" s="1574"/>
      <c r="DK30" s="1577"/>
      <c r="DL30" s="1571"/>
      <c r="DM30" s="1574"/>
      <c r="DN30" s="1577"/>
      <c r="DO30" s="1571"/>
      <c r="DP30" s="1574"/>
      <c r="DQ30" s="1577"/>
      <c r="DR30" s="1571"/>
      <c r="DS30" s="1574"/>
      <c r="DT30" s="1577"/>
      <c r="DU30" s="1571"/>
      <c r="DV30" s="1574"/>
      <c r="DW30" s="1577"/>
      <c r="DX30" s="1571"/>
      <c r="DY30" s="1574"/>
      <c r="DZ30" s="1577"/>
      <c r="EA30" s="1571"/>
      <c r="EB30" s="1574"/>
      <c r="EC30" s="1577"/>
      <c r="ED30" s="1571"/>
      <c r="EE30" s="1574"/>
      <c r="EF30" s="1587"/>
      <c r="EG30" s="1577"/>
      <c r="EH30" s="1571"/>
      <c r="EI30" s="1571"/>
      <c r="EJ30" s="1690"/>
      <c r="EK30" s="407"/>
      <c r="EL30" s="407"/>
      <c r="EM30" s="407"/>
      <c r="EN30" s="407"/>
      <c r="EO30" s="407"/>
      <c r="EP30" s="407"/>
      <c r="EQ30" s="407"/>
      <c r="ER30" s="407"/>
      <c r="ES30" s="407"/>
      <c r="ET30" s="407"/>
      <c r="EU30" s="407"/>
      <c r="EV30" s="407"/>
      <c r="EW30" s="407"/>
      <c r="EX30" s="407"/>
      <c r="EY30" s="407"/>
      <c r="EZ30" s="407"/>
      <c r="FA30" s="407"/>
      <c r="FB30" s="407"/>
      <c r="FC30" s="407"/>
      <c r="FD30" s="407"/>
      <c r="FE30" s="407"/>
      <c r="FF30" s="407"/>
      <c r="FG30" s="407"/>
      <c r="FH30" s="407"/>
      <c r="FI30" s="407"/>
      <c r="FJ30" s="407"/>
      <c r="FK30" s="407"/>
      <c r="FL30" s="407"/>
      <c r="FM30" s="407"/>
      <c r="FN30" s="407"/>
      <c r="FO30" s="407"/>
      <c r="FP30" s="407"/>
      <c r="FQ30" s="407"/>
      <c r="FR30" s="407"/>
      <c r="FS30" s="407"/>
      <c r="FT30" s="407"/>
      <c r="FU30" s="407"/>
      <c r="FV30" s="407"/>
      <c r="FW30" s="410"/>
      <c r="FX30" s="410"/>
      <c r="GU30" s="407"/>
      <c r="GV30" s="407"/>
    </row>
    <row r="31" spans="1:240" ht="18" customHeight="1">
      <c r="A31" s="437"/>
      <c r="B31" s="1661"/>
      <c r="C31" s="1662"/>
      <c r="D31" s="1663"/>
      <c r="E31" s="1667"/>
      <c r="F31" s="1668"/>
      <c r="G31" s="1667"/>
      <c r="H31" s="1668"/>
      <c r="I31" s="1671"/>
      <c r="J31" s="1584"/>
      <c r="K31" s="1587"/>
      <c r="L31" s="1587"/>
      <c r="M31" s="1577"/>
      <c r="N31" s="1571"/>
      <c r="O31" s="1571"/>
      <c r="P31" s="1571"/>
      <c r="Q31" s="1574"/>
      <c r="R31" s="1577"/>
      <c r="S31" s="1571"/>
      <c r="T31" s="1571"/>
      <c r="U31" s="1574"/>
      <c r="V31" s="1587"/>
      <c r="W31" s="1577"/>
      <c r="X31" s="1571"/>
      <c r="Y31" s="1638"/>
      <c r="Z31" s="1639"/>
      <c r="AA31" s="1640"/>
      <c r="AB31" s="1647"/>
      <c r="AC31" s="1648"/>
      <c r="AD31" s="1649"/>
      <c r="AE31" s="1587"/>
      <c r="AF31" s="1620"/>
      <c r="AG31" s="1625"/>
      <c r="AH31" s="1626"/>
      <c r="AI31" s="1627"/>
      <c r="AJ31" s="1625"/>
      <c r="AK31" s="1626"/>
      <c r="AL31" s="1676"/>
      <c r="AM31" s="1638"/>
      <c r="AN31" s="1639"/>
      <c r="AO31" s="1654"/>
      <c r="AP31" s="1577"/>
      <c r="AQ31" s="1574"/>
      <c r="AR31" s="1611"/>
      <c r="AS31" s="1614"/>
      <c r="AT31" s="616"/>
      <c r="AU31" s="617"/>
      <c r="AV31" s="617"/>
      <c r="AW31" s="617"/>
      <c r="AX31" s="618"/>
      <c r="AY31" s="617"/>
      <c r="AZ31" s="617"/>
      <c r="BA31" s="619"/>
      <c r="BB31" s="1611"/>
      <c r="BC31" s="1614"/>
      <c r="BD31" s="616"/>
      <c r="BE31" s="617"/>
      <c r="BF31" s="617"/>
      <c r="BG31" s="620"/>
      <c r="BH31" s="1577"/>
      <c r="BI31" s="1571"/>
      <c r="BJ31" s="1574"/>
      <c r="BK31" s="1577"/>
      <c r="BL31" s="1574"/>
      <c r="BM31" s="1577"/>
      <c r="BN31" s="1574"/>
      <c r="BO31" s="1577"/>
      <c r="BP31" s="1638"/>
      <c r="BQ31" s="1639"/>
      <c r="BR31" s="1654"/>
      <c r="BS31" s="1577"/>
      <c r="BT31" s="1571"/>
      <c r="BU31" s="1574"/>
      <c r="BV31" s="1577"/>
      <c r="BW31" s="1571"/>
      <c r="BX31" s="1574"/>
      <c r="BY31" s="1577"/>
      <c r="BZ31" s="1571"/>
      <c r="CA31" s="1574"/>
      <c r="CB31" s="1657"/>
      <c r="CC31" s="1654"/>
      <c r="CD31" s="1657"/>
      <c r="CE31" s="1640"/>
      <c r="CF31" s="1638"/>
      <c r="CG31" s="1640"/>
      <c r="CH31" s="1638"/>
      <c r="CI31" s="1640"/>
      <c r="CJ31" s="1638"/>
      <c r="CK31" s="1640"/>
      <c r="CL31" s="1638"/>
      <c r="CM31" s="1654"/>
      <c r="CN31" s="1587"/>
      <c r="CO31" s="1587"/>
      <c r="CP31" s="1587"/>
      <c r="CQ31" s="1695"/>
      <c r="CR31" s="1577"/>
      <c r="CS31" s="1571"/>
      <c r="CT31" s="1571"/>
      <c r="CU31" s="1574"/>
      <c r="CV31" s="1577"/>
      <c r="CW31" s="1571"/>
      <c r="CX31" s="1571"/>
      <c r="CY31" s="1574"/>
      <c r="CZ31" s="1577"/>
      <c r="DA31" s="1571"/>
      <c r="DB31" s="1571"/>
      <c r="DC31" s="1574"/>
      <c r="DD31" s="1577"/>
      <c r="DE31" s="1571"/>
      <c r="DF31" s="1571"/>
      <c r="DG31" s="1638"/>
      <c r="DH31" s="1577"/>
      <c r="DI31" s="1571"/>
      <c r="DJ31" s="1574"/>
      <c r="DK31" s="1577"/>
      <c r="DL31" s="1571"/>
      <c r="DM31" s="1574"/>
      <c r="DN31" s="1577"/>
      <c r="DO31" s="1571"/>
      <c r="DP31" s="1574"/>
      <c r="DQ31" s="1577"/>
      <c r="DR31" s="1571"/>
      <c r="DS31" s="1574"/>
      <c r="DT31" s="1577"/>
      <c r="DU31" s="1571"/>
      <c r="DV31" s="1574"/>
      <c r="DW31" s="1577"/>
      <c r="DX31" s="1571"/>
      <c r="DY31" s="1574"/>
      <c r="DZ31" s="1577"/>
      <c r="EA31" s="1571"/>
      <c r="EB31" s="1574"/>
      <c r="EC31" s="1577"/>
      <c r="ED31" s="1571"/>
      <c r="EE31" s="1574"/>
      <c r="EF31" s="1587"/>
      <c r="EG31" s="1577"/>
      <c r="EH31" s="1571"/>
      <c r="EI31" s="1571"/>
      <c r="EJ31" s="1690"/>
      <c r="EK31" s="407"/>
      <c r="EL31" s="407"/>
      <c r="EM31" s="407"/>
      <c r="EN31" s="407"/>
      <c r="EO31" s="407"/>
      <c r="EP31" s="407"/>
      <c r="EQ31" s="407"/>
      <c r="ER31" s="407"/>
      <c r="ES31" s="407"/>
      <c r="ET31" s="407"/>
      <c r="EU31" s="407"/>
      <c r="EV31" s="407"/>
      <c r="EW31" s="407"/>
      <c r="EX31" s="407"/>
      <c r="EY31" s="407"/>
      <c r="EZ31" s="407"/>
      <c r="FA31" s="407"/>
      <c r="FB31" s="407"/>
      <c r="FC31" s="407"/>
      <c r="FD31" s="407"/>
      <c r="FE31" s="407"/>
      <c r="FF31" s="407"/>
      <c r="FG31" s="407"/>
      <c r="FH31" s="407"/>
      <c r="FI31" s="407"/>
      <c r="FJ31" s="407"/>
      <c r="FK31" s="407"/>
      <c r="FL31" s="407"/>
      <c r="FM31" s="407"/>
      <c r="FN31" s="407"/>
      <c r="FO31" s="407"/>
      <c r="FP31" s="407"/>
      <c r="FQ31" s="407"/>
      <c r="FR31" s="407"/>
      <c r="FS31" s="407"/>
      <c r="FT31" s="407"/>
      <c r="FU31" s="407"/>
      <c r="FV31" s="407"/>
      <c r="FW31" s="410"/>
      <c r="FX31" s="410"/>
      <c r="GU31" s="407"/>
      <c r="GV31" s="407"/>
    </row>
    <row r="32" spans="1:240" ht="18" customHeight="1">
      <c r="A32" s="437"/>
      <c r="B32" s="1661"/>
      <c r="C32" s="1662"/>
      <c r="D32" s="1663"/>
      <c r="E32" s="1667"/>
      <c r="F32" s="1668"/>
      <c r="G32" s="1667"/>
      <c r="H32" s="1668"/>
      <c r="I32" s="1671"/>
      <c r="J32" s="1584"/>
      <c r="K32" s="1587"/>
      <c r="L32" s="1587"/>
      <c r="M32" s="1577"/>
      <c r="N32" s="1571"/>
      <c r="O32" s="1571"/>
      <c r="P32" s="1571"/>
      <c r="Q32" s="1574"/>
      <c r="R32" s="1577"/>
      <c r="S32" s="1571"/>
      <c r="T32" s="1571"/>
      <c r="U32" s="1574"/>
      <c r="V32" s="1587"/>
      <c r="W32" s="1577"/>
      <c r="X32" s="1571"/>
      <c r="Y32" s="1638"/>
      <c r="Z32" s="1639"/>
      <c r="AA32" s="1640"/>
      <c r="AB32" s="1647"/>
      <c r="AC32" s="1648"/>
      <c r="AD32" s="1649"/>
      <c r="AE32" s="1587"/>
      <c r="AF32" s="1620"/>
      <c r="AG32" s="1625"/>
      <c r="AH32" s="1626"/>
      <c r="AI32" s="1627"/>
      <c r="AJ32" s="1625"/>
      <c r="AK32" s="1626"/>
      <c r="AL32" s="1676"/>
      <c r="AM32" s="1638"/>
      <c r="AN32" s="1639"/>
      <c r="AO32" s="1654"/>
      <c r="AP32" s="1577"/>
      <c r="AQ32" s="1574"/>
      <c r="AR32" s="1611"/>
      <c r="AS32" s="1614"/>
      <c r="AT32" s="616"/>
      <c r="AU32" s="617"/>
      <c r="AV32" s="617"/>
      <c r="AW32" s="617"/>
      <c r="AX32" s="618"/>
      <c r="AY32" s="617"/>
      <c r="AZ32" s="617"/>
      <c r="BA32" s="619"/>
      <c r="BB32" s="1611"/>
      <c r="BC32" s="1614"/>
      <c r="BD32" s="616"/>
      <c r="BE32" s="617"/>
      <c r="BF32" s="617"/>
      <c r="BG32" s="620"/>
      <c r="BH32" s="1577"/>
      <c r="BI32" s="1571"/>
      <c r="BJ32" s="1574"/>
      <c r="BK32" s="1577"/>
      <c r="BL32" s="1574"/>
      <c r="BM32" s="1577"/>
      <c r="BN32" s="1574"/>
      <c r="BO32" s="1577"/>
      <c r="BP32" s="1638"/>
      <c r="BQ32" s="1639"/>
      <c r="BR32" s="1654"/>
      <c r="BS32" s="1577"/>
      <c r="BT32" s="1571"/>
      <c r="BU32" s="1574"/>
      <c r="BV32" s="1577"/>
      <c r="BW32" s="1571"/>
      <c r="BX32" s="1574"/>
      <c r="BY32" s="1577"/>
      <c r="BZ32" s="1571"/>
      <c r="CA32" s="1574"/>
      <c r="CB32" s="1657"/>
      <c r="CC32" s="1654"/>
      <c r="CD32" s="1657"/>
      <c r="CE32" s="1640"/>
      <c r="CF32" s="1638"/>
      <c r="CG32" s="1640"/>
      <c r="CH32" s="1638"/>
      <c r="CI32" s="1640"/>
      <c r="CJ32" s="1638"/>
      <c r="CK32" s="1640"/>
      <c r="CL32" s="1638"/>
      <c r="CM32" s="1654"/>
      <c r="CN32" s="1587"/>
      <c r="CO32" s="1587"/>
      <c r="CP32" s="1587"/>
      <c r="CQ32" s="1695"/>
      <c r="CR32" s="1577"/>
      <c r="CS32" s="1571"/>
      <c r="CT32" s="1571"/>
      <c r="CU32" s="1574"/>
      <c r="CV32" s="1577"/>
      <c r="CW32" s="1571"/>
      <c r="CX32" s="1571"/>
      <c r="CY32" s="1574"/>
      <c r="CZ32" s="1577"/>
      <c r="DA32" s="1571"/>
      <c r="DB32" s="1571"/>
      <c r="DC32" s="1574"/>
      <c r="DD32" s="1577"/>
      <c r="DE32" s="1571"/>
      <c r="DF32" s="1571"/>
      <c r="DG32" s="1638"/>
      <c r="DH32" s="1577"/>
      <c r="DI32" s="1571"/>
      <c r="DJ32" s="1574"/>
      <c r="DK32" s="1577"/>
      <c r="DL32" s="1571"/>
      <c r="DM32" s="1574"/>
      <c r="DN32" s="1577"/>
      <c r="DO32" s="1571"/>
      <c r="DP32" s="1574"/>
      <c r="DQ32" s="1577"/>
      <c r="DR32" s="1571"/>
      <c r="DS32" s="1574"/>
      <c r="DT32" s="1577"/>
      <c r="DU32" s="1571"/>
      <c r="DV32" s="1574"/>
      <c r="DW32" s="1577"/>
      <c r="DX32" s="1571"/>
      <c r="DY32" s="1574"/>
      <c r="DZ32" s="1577"/>
      <c r="EA32" s="1571"/>
      <c r="EB32" s="1574"/>
      <c r="EC32" s="1577"/>
      <c r="ED32" s="1571"/>
      <c r="EE32" s="1574"/>
      <c r="EF32" s="1587"/>
      <c r="EG32" s="1577"/>
      <c r="EH32" s="1571"/>
      <c r="EI32" s="1571"/>
      <c r="EJ32" s="1690"/>
      <c r="EK32" s="407"/>
      <c r="EL32" s="407"/>
      <c r="EM32" s="407"/>
      <c r="EN32" s="407"/>
      <c r="EO32" s="407"/>
      <c r="EP32" s="407"/>
      <c r="EQ32" s="407"/>
      <c r="ER32" s="407"/>
      <c r="ES32" s="407"/>
      <c r="ET32" s="407"/>
      <c r="EU32" s="407"/>
      <c r="EV32" s="407"/>
      <c r="EW32" s="407"/>
      <c r="EX32" s="407"/>
      <c r="EY32" s="407"/>
      <c r="EZ32" s="407"/>
      <c r="FA32" s="407"/>
      <c r="FB32" s="407"/>
      <c r="FC32" s="407"/>
      <c r="FD32" s="407"/>
      <c r="FE32" s="407"/>
      <c r="FF32" s="407"/>
      <c r="FG32" s="407"/>
      <c r="FH32" s="407"/>
      <c r="FI32" s="407"/>
      <c r="FJ32" s="407"/>
      <c r="FK32" s="407"/>
      <c r="FL32" s="407"/>
      <c r="FM32" s="407"/>
      <c r="FN32" s="407"/>
      <c r="FO32" s="407"/>
      <c r="FP32" s="407"/>
      <c r="FQ32" s="407"/>
      <c r="FR32" s="407"/>
      <c r="FS32" s="407"/>
      <c r="FT32" s="407"/>
      <c r="FU32" s="407"/>
      <c r="FV32" s="407"/>
      <c r="FW32" s="410"/>
      <c r="FX32" s="410"/>
      <c r="GU32" s="407"/>
      <c r="GV32" s="407"/>
    </row>
    <row r="33" spans="1:204" ht="18" customHeight="1">
      <c r="A33" s="437"/>
      <c r="B33" s="1661"/>
      <c r="C33" s="1662"/>
      <c r="D33" s="1663"/>
      <c r="E33" s="1667"/>
      <c r="F33" s="1668"/>
      <c r="G33" s="1667"/>
      <c r="H33" s="1668"/>
      <c r="I33" s="1671"/>
      <c r="J33" s="1584"/>
      <c r="K33" s="1587"/>
      <c r="L33" s="1587"/>
      <c r="M33" s="1577"/>
      <c r="N33" s="1571"/>
      <c r="O33" s="1571"/>
      <c r="P33" s="1571"/>
      <c r="Q33" s="1574"/>
      <c r="R33" s="1577"/>
      <c r="S33" s="1571"/>
      <c r="T33" s="1571"/>
      <c r="U33" s="1574"/>
      <c r="V33" s="1587"/>
      <c r="W33" s="1577"/>
      <c r="X33" s="1571"/>
      <c r="Y33" s="1638"/>
      <c r="Z33" s="1639"/>
      <c r="AA33" s="1640"/>
      <c r="AB33" s="1647"/>
      <c r="AC33" s="1648"/>
      <c r="AD33" s="1649"/>
      <c r="AE33" s="1587"/>
      <c r="AF33" s="1620"/>
      <c r="AG33" s="1625"/>
      <c r="AH33" s="1626"/>
      <c r="AI33" s="1627"/>
      <c r="AJ33" s="1625"/>
      <c r="AK33" s="1626"/>
      <c r="AL33" s="1676"/>
      <c r="AM33" s="1638"/>
      <c r="AN33" s="1639"/>
      <c r="AO33" s="1654"/>
      <c r="AP33" s="1577"/>
      <c r="AQ33" s="1574"/>
      <c r="AR33" s="1611"/>
      <c r="AS33" s="1614"/>
      <c r="AT33" s="616"/>
      <c r="AU33" s="617"/>
      <c r="AV33" s="617"/>
      <c r="AW33" s="617"/>
      <c r="AX33" s="618"/>
      <c r="AY33" s="617"/>
      <c r="AZ33" s="617"/>
      <c r="BA33" s="619"/>
      <c r="BB33" s="1611"/>
      <c r="BC33" s="1614"/>
      <c r="BD33" s="616"/>
      <c r="BE33" s="617"/>
      <c r="BF33" s="617"/>
      <c r="BG33" s="619"/>
      <c r="BH33" s="1577"/>
      <c r="BI33" s="1571"/>
      <c r="BJ33" s="1574"/>
      <c r="BK33" s="1577"/>
      <c r="BL33" s="1574"/>
      <c r="BM33" s="1577"/>
      <c r="BN33" s="1574"/>
      <c r="BO33" s="1577"/>
      <c r="BP33" s="1638"/>
      <c r="BQ33" s="1639"/>
      <c r="BR33" s="1654"/>
      <c r="BS33" s="1577"/>
      <c r="BT33" s="1571"/>
      <c r="BU33" s="1574"/>
      <c r="BV33" s="1577"/>
      <c r="BW33" s="1571"/>
      <c r="BX33" s="1574"/>
      <c r="BY33" s="1577"/>
      <c r="BZ33" s="1571"/>
      <c r="CA33" s="1574"/>
      <c r="CB33" s="1657"/>
      <c r="CC33" s="1654"/>
      <c r="CD33" s="1657"/>
      <c r="CE33" s="1640"/>
      <c r="CF33" s="1638"/>
      <c r="CG33" s="1640"/>
      <c r="CH33" s="1638"/>
      <c r="CI33" s="1640"/>
      <c r="CJ33" s="1638"/>
      <c r="CK33" s="1640"/>
      <c r="CL33" s="1638"/>
      <c r="CM33" s="1654"/>
      <c r="CN33" s="1587"/>
      <c r="CO33" s="1587"/>
      <c r="CP33" s="1587"/>
      <c r="CQ33" s="1695"/>
      <c r="CR33" s="1577"/>
      <c r="CS33" s="1571"/>
      <c r="CT33" s="1571"/>
      <c r="CU33" s="1574"/>
      <c r="CV33" s="1577"/>
      <c r="CW33" s="1571"/>
      <c r="CX33" s="1571"/>
      <c r="CY33" s="1574"/>
      <c r="CZ33" s="1577"/>
      <c r="DA33" s="1571"/>
      <c r="DB33" s="1571"/>
      <c r="DC33" s="1574"/>
      <c r="DD33" s="1577"/>
      <c r="DE33" s="1571"/>
      <c r="DF33" s="1571"/>
      <c r="DG33" s="1638"/>
      <c r="DH33" s="1577"/>
      <c r="DI33" s="1571"/>
      <c r="DJ33" s="1574"/>
      <c r="DK33" s="1577"/>
      <c r="DL33" s="1571"/>
      <c r="DM33" s="1574"/>
      <c r="DN33" s="1577"/>
      <c r="DO33" s="1571"/>
      <c r="DP33" s="1574"/>
      <c r="DQ33" s="1577"/>
      <c r="DR33" s="1571"/>
      <c r="DS33" s="1574"/>
      <c r="DT33" s="1577"/>
      <c r="DU33" s="1571"/>
      <c r="DV33" s="1574"/>
      <c r="DW33" s="1577"/>
      <c r="DX33" s="1571"/>
      <c r="DY33" s="1574"/>
      <c r="DZ33" s="1577"/>
      <c r="EA33" s="1571"/>
      <c r="EB33" s="1574"/>
      <c r="EC33" s="1577"/>
      <c r="ED33" s="1571"/>
      <c r="EE33" s="1574"/>
      <c r="EF33" s="1587"/>
      <c r="EG33" s="1577"/>
      <c r="EH33" s="1571"/>
      <c r="EI33" s="1571"/>
      <c r="EJ33" s="1690"/>
      <c r="EK33" s="407"/>
      <c r="EL33" s="407"/>
      <c r="EM33" s="407"/>
      <c r="EN33" s="407"/>
      <c r="EO33" s="407"/>
      <c r="EP33" s="407"/>
      <c r="EQ33" s="407"/>
      <c r="ER33" s="407"/>
      <c r="ES33" s="407"/>
      <c r="ET33" s="407"/>
      <c r="EU33" s="407"/>
      <c r="EV33" s="407"/>
      <c r="EW33" s="407"/>
      <c r="EX33" s="407"/>
      <c r="EY33" s="407"/>
      <c r="EZ33" s="407"/>
      <c r="FA33" s="407"/>
      <c r="FB33" s="407"/>
      <c r="FC33" s="407"/>
      <c r="FD33" s="407"/>
      <c r="FE33" s="407"/>
      <c r="FF33" s="407"/>
      <c r="FG33" s="407"/>
      <c r="FH33" s="407"/>
      <c r="FI33" s="407"/>
      <c r="FJ33" s="407"/>
      <c r="FK33" s="407"/>
      <c r="FL33" s="407"/>
      <c r="FM33" s="407"/>
      <c r="FN33" s="407"/>
      <c r="FO33" s="407"/>
      <c r="FP33" s="407"/>
      <c r="FQ33" s="407"/>
      <c r="FR33" s="407"/>
      <c r="FS33" s="407"/>
      <c r="FT33" s="407"/>
      <c r="FU33" s="407"/>
      <c r="FV33" s="407"/>
      <c r="FW33" s="410"/>
      <c r="FX33" s="410"/>
      <c r="GU33" s="407"/>
      <c r="GV33" s="407"/>
    </row>
    <row r="34" spans="1:204" ht="18" customHeight="1">
      <c r="A34" s="437"/>
      <c r="B34" s="1664"/>
      <c r="C34" s="1665"/>
      <c r="D34" s="1666"/>
      <c r="E34" s="1669"/>
      <c r="F34" s="1670"/>
      <c r="G34" s="1669"/>
      <c r="H34" s="1670"/>
      <c r="I34" s="1672"/>
      <c r="J34" s="1585"/>
      <c r="K34" s="1588"/>
      <c r="L34" s="1588"/>
      <c r="M34" s="1578"/>
      <c r="N34" s="1572"/>
      <c r="O34" s="1572"/>
      <c r="P34" s="1572"/>
      <c r="Q34" s="1575"/>
      <c r="R34" s="1578"/>
      <c r="S34" s="1572"/>
      <c r="T34" s="1572"/>
      <c r="U34" s="1575"/>
      <c r="V34" s="1588"/>
      <c r="W34" s="1578"/>
      <c r="X34" s="1572"/>
      <c r="Y34" s="1641"/>
      <c r="Z34" s="1642"/>
      <c r="AA34" s="1643"/>
      <c r="AB34" s="1650"/>
      <c r="AC34" s="1651"/>
      <c r="AD34" s="1652"/>
      <c r="AE34" s="1588"/>
      <c r="AF34" s="1621"/>
      <c r="AG34" s="1680" t="s">
        <v>761</v>
      </c>
      <c r="AH34" s="1681"/>
      <c r="AI34" s="1682"/>
      <c r="AJ34" s="1683" t="s">
        <v>761</v>
      </c>
      <c r="AK34" s="1684"/>
      <c r="AL34" s="1685"/>
      <c r="AM34" s="1638"/>
      <c r="AN34" s="1639"/>
      <c r="AO34" s="1654"/>
      <c r="AP34" s="1577"/>
      <c r="AQ34" s="1574"/>
      <c r="AR34" s="1612"/>
      <c r="AS34" s="1615"/>
      <c r="AT34" s="1617" t="s">
        <v>762</v>
      </c>
      <c r="AU34" s="1617"/>
      <c r="AV34" s="1617"/>
      <c r="AW34" s="1617"/>
      <c r="AX34" s="618"/>
      <c r="AY34" s="617"/>
      <c r="AZ34" s="617"/>
      <c r="BA34" s="619"/>
      <c r="BB34" s="1612"/>
      <c r="BC34" s="1615"/>
      <c r="BD34" s="1617" t="s">
        <v>763</v>
      </c>
      <c r="BE34" s="1617"/>
      <c r="BF34" s="1617"/>
      <c r="BG34" s="1618"/>
      <c r="BH34" s="1578"/>
      <c r="BI34" s="1572"/>
      <c r="BJ34" s="1575"/>
      <c r="BK34" s="1578"/>
      <c r="BL34" s="1575"/>
      <c r="BM34" s="1578"/>
      <c r="BN34" s="1575"/>
      <c r="BO34" s="1578"/>
      <c r="BP34" s="1641"/>
      <c r="BQ34" s="1642"/>
      <c r="BR34" s="1655"/>
      <c r="BS34" s="1578"/>
      <c r="BT34" s="1572"/>
      <c r="BU34" s="1575"/>
      <c r="BV34" s="1578"/>
      <c r="BW34" s="1572"/>
      <c r="BX34" s="1575"/>
      <c r="BY34" s="1578"/>
      <c r="BZ34" s="1572"/>
      <c r="CA34" s="1575"/>
      <c r="CB34" s="1658"/>
      <c r="CC34" s="1655"/>
      <c r="CD34" s="1658"/>
      <c r="CE34" s="1643"/>
      <c r="CF34" s="1641"/>
      <c r="CG34" s="1643"/>
      <c r="CH34" s="1641"/>
      <c r="CI34" s="1643"/>
      <c r="CJ34" s="1641"/>
      <c r="CK34" s="1643"/>
      <c r="CL34" s="1641"/>
      <c r="CM34" s="1655"/>
      <c r="CN34" s="1588"/>
      <c r="CO34" s="1588"/>
      <c r="CP34" s="1588"/>
      <c r="CQ34" s="1696"/>
      <c r="CR34" s="1578"/>
      <c r="CS34" s="1572"/>
      <c r="CT34" s="1572"/>
      <c r="CU34" s="1575"/>
      <c r="CV34" s="1578"/>
      <c r="CW34" s="1572"/>
      <c r="CX34" s="1572"/>
      <c r="CY34" s="1575"/>
      <c r="CZ34" s="1578"/>
      <c r="DA34" s="1572"/>
      <c r="DB34" s="1572"/>
      <c r="DC34" s="1575"/>
      <c r="DD34" s="1578"/>
      <c r="DE34" s="1572"/>
      <c r="DF34" s="1572"/>
      <c r="DG34" s="1641"/>
      <c r="DH34" s="1578"/>
      <c r="DI34" s="1572"/>
      <c r="DJ34" s="1575"/>
      <c r="DK34" s="1578"/>
      <c r="DL34" s="1572"/>
      <c r="DM34" s="1575"/>
      <c r="DN34" s="1578"/>
      <c r="DO34" s="1572"/>
      <c r="DP34" s="1575"/>
      <c r="DQ34" s="1578"/>
      <c r="DR34" s="1572"/>
      <c r="DS34" s="1575"/>
      <c r="DT34" s="1578"/>
      <c r="DU34" s="1572"/>
      <c r="DV34" s="1575"/>
      <c r="DW34" s="1578"/>
      <c r="DX34" s="1572"/>
      <c r="DY34" s="1575"/>
      <c r="DZ34" s="1578"/>
      <c r="EA34" s="1572"/>
      <c r="EB34" s="1575"/>
      <c r="EC34" s="1578"/>
      <c r="ED34" s="1572"/>
      <c r="EE34" s="1575"/>
      <c r="EF34" s="1588"/>
      <c r="EG34" s="1578"/>
      <c r="EH34" s="1572"/>
      <c r="EI34" s="1572"/>
      <c r="EJ34" s="1691"/>
      <c r="EK34" s="407"/>
      <c r="EL34" s="407"/>
      <c r="EM34" s="407"/>
      <c r="EN34" s="407"/>
      <c r="EO34" s="407"/>
      <c r="EP34" s="407"/>
      <c r="EQ34" s="407"/>
      <c r="ER34" s="407"/>
      <c r="ES34" s="407"/>
      <c r="ET34" s="407"/>
      <c r="EU34" s="407"/>
      <c r="EV34" s="407"/>
      <c r="EW34" s="407"/>
      <c r="EX34" s="407"/>
      <c r="EY34" s="407"/>
      <c r="EZ34" s="407"/>
      <c r="FA34" s="407"/>
      <c r="FB34" s="407"/>
      <c r="FC34" s="407"/>
      <c r="FD34" s="407"/>
      <c r="FE34" s="407"/>
      <c r="FF34" s="407"/>
      <c r="FG34" s="407"/>
      <c r="FH34" s="407"/>
      <c r="FI34" s="407"/>
      <c r="FJ34" s="407"/>
      <c r="FK34" s="407"/>
      <c r="FL34" s="407"/>
      <c r="FM34" s="407"/>
      <c r="FN34" s="407"/>
      <c r="FO34" s="407"/>
      <c r="FP34" s="407"/>
      <c r="FQ34" s="407"/>
      <c r="FR34" s="407"/>
      <c r="FS34" s="407"/>
      <c r="FT34" s="407"/>
      <c r="FU34" s="407"/>
      <c r="FV34" s="407"/>
      <c r="FW34" s="410"/>
      <c r="FX34" s="410"/>
      <c r="GU34" s="407"/>
      <c r="GV34" s="407"/>
    </row>
    <row r="35" spans="1:204" s="437" customFormat="1" ht="18" customHeight="1">
      <c r="B35" s="1715" t="s">
        <v>764</v>
      </c>
      <c r="C35" s="1716"/>
      <c r="D35" s="1717"/>
      <c r="E35" s="1718"/>
      <c r="F35" s="1717"/>
      <c r="G35" s="1718" t="s">
        <v>764</v>
      </c>
      <c r="H35" s="1717"/>
      <c r="I35" s="937" t="str">
        <f>IF(CG11&gt;0,"B"&amp;CG11&amp;"～"&amp;CA11,IF(CA11=3,"1～3",IF(CA11=2,"1～2","1")))</f>
        <v>1</v>
      </c>
      <c r="J35" s="621"/>
      <c r="K35" s="622"/>
      <c r="L35" s="623"/>
      <c r="M35" s="624"/>
      <c r="N35" s="625"/>
      <c r="O35" s="625"/>
      <c r="P35" s="625"/>
      <c r="Q35" s="626"/>
      <c r="R35" s="624"/>
      <c r="S35" s="625"/>
      <c r="T35" s="626"/>
      <c r="U35" s="625"/>
      <c r="V35" s="622"/>
      <c r="W35" s="627"/>
      <c r="X35" s="625"/>
      <c r="Y35" s="1710"/>
      <c r="Z35" s="1709"/>
      <c r="AA35" s="1711"/>
      <c r="AB35" s="1710"/>
      <c r="AC35" s="1709"/>
      <c r="AD35" s="1708"/>
      <c r="AE35" s="622"/>
      <c r="AF35" s="629">
        <f>劣化!G7</f>
        <v>0</v>
      </c>
      <c r="AG35" s="1707"/>
      <c r="AH35" s="1709"/>
      <c r="AI35" s="1708"/>
      <c r="AJ35" s="1707"/>
      <c r="AK35" s="1709"/>
      <c r="AL35" s="1709"/>
      <c r="AM35" s="1710"/>
      <c r="AN35" s="1709"/>
      <c r="AO35" s="1708"/>
      <c r="AP35" s="624"/>
      <c r="AQ35" s="630"/>
      <c r="AR35" s="631">
        <f>断熱!G7</f>
        <v>0</v>
      </c>
      <c r="AS35" s="632">
        <f>断熱!D9</f>
        <v>0</v>
      </c>
      <c r="AT35" s="1712" t="str">
        <f>IF(AND(断熱!G7="7",断熱!T10="■"),断熱!T9,"")</f>
        <v/>
      </c>
      <c r="AU35" s="1712"/>
      <c r="AV35" s="1712"/>
      <c r="AW35" s="1712"/>
      <c r="AX35" s="1713" t="str">
        <f>IF(AND(断熱!G7="7",断熱!T13="■"),断熱!T9,"")</f>
        <v/>
      </c>
      <c r="AY35" s="1712"/>
      <c r="AZ35" s="1712"/>
      <c r="BA35" s="1714"/>
      <c r="BB35" s="631">
        <f>一次エネ!G7</f>
        <v>0</v>
      </c>
      <c r="BC35" s="632">
        <f>断熱!D9</f>
        <v>0</v>
      </c>
      <c r="BD35" s="1712" t="str">
        <f>IF(一次エネ!G7="6",断熱!T9,"")</f>
        <v/>
      </c>
      <c r="BE35" s="1712"/>
      <c r="BF35" s="1712"/>
      <c r="BG35" s="1714"/>
      <c r="BH35" s="624"/>
      <c r="BI35" s="625"/>
      <c r="BJ35" s="626"/>
      <c r="BK35" s="624"/>
      <c r="BL35" s="630"/>
      <c r="BM35" s="624"/>
      <c r="BN35" s="630"/>
      <c r="BO35" s="624"/>
      <c r="BP35" s="1710"/>
      <c r="BQ35" s="1709"/>
      <c r="BR35" s="1711"/>
      <c r="BS35" s="624"/>
      <c r="BT35" s="625"/>
      <c r="BU35" s="625"/>
      <c r="BV35" s="624"/>
      <c r="BW35" s="625"/>
      <c r="BX35" s="625"/>
      <c r="BY35" s="624"/>
      <c r="BZ35" s="625"/>
      <c r="CA35" s="625"/>
      <c r="CB35" s="1707"/>
      <c r="CC35" s="1708"/>
      <c r="CD35" s="1707"/>
      <c r="CE35" s="1709"/>
      <c r="CF35" s="1710"/>
      <c r="CG35" s="1711"/>
      <c r="CH35" s="1710"/>
      <c r="CI35" s="1711"/>
      <c r="CJ35" s="1710"/>
      <c r="CK35" s="1711"/>
      <c r="CL35" s="1710"/>
      <c r="CM35" s="1708"/>
      <c r="CN35" s="622"/>
      <c r="CO35" s="622"/>
      <c r="CP35" s="622"/>
      <c r="CQ35" s="633"/>
      <c r="CR35" s="627"/>
      <c r="CS35" s="625"/>
      <c r="CT35" s="625"/>
      <c r="CU35" s="634"/>
      <c r="CV35" s="624"/>
      <c r="CW35" s="625"/>
      <c r="CX35" s="625"/>
      <c r="CY35" s="634"/>
      <c r="CZ35" s="624"/>
      <c r="DA35" s="625"/>
      <c r="DB35" s="625"/>
      <c r="DC35" s="634"/>
      <c r="DD35" s="624"/>
      <c r="DE35" s="625"/>
      <c r="DF35" s="625"/>
      <c r="DG35" s="634"/>
      <c r="DH35" s="623"/>
      <c r="DI35" s="625"/>
      <c r="DJ35" s="626"/>
      <c r="DK35" s="624"/>
      <c r="DL35" s="625"/>
      <c r="DM35" s="625"/>
      <c r="DN35" s="624"/>
      <c r="DO35" s="626"/>
      <c r="DP35" s="626"/>
      <c r="DQ35" s="624"/>
      <c r="DR35" s="625"/>
      <c r="DS35" s="626"/>
      <c r="DT35" s="624"/>
      <c r="DU35" s="625"/>
      <c r="DV35" s="626"/>
      <c r="DW35" s="624"/>
      <c r="DX35" s="625"/>
      <c r="DY35" s="628"/>
      <c r="DZ35" s="624"/>
      <c r="EA35" s="625"/>
      <c r="EB35" s="626"/>
      <c r="EC35" s="624"/>
      <c r="ED35" s="635"/>
      <c r="EE35" s="636"/>
      <c r="EF35" s="622"/>
      <c r="EG35" s="628"/>
      <c r="EH35" s="625"/>
      <c r="EI35" s="625"/>
      <c r="EJ35" s="637" t="s">
        <v>520</v>
      </c>
    </row>
    <row r="36" spans="1:204" ht="18" customHeight="1">
      <c r="A36" s="437"/>
      <c r="B36" s="1715" t="s">
        <v>765</v>
      </c>
      <c r="C36" s="1716"/>
      <c r="D36" s="1717"/>
      <c r="E36" s="1718"/>
      <c r="F36" s="1717"/>
      <c r="G36" s="1718"/>
      <c r="H36" s="1717"/>
      <c r="I36" s="638"/>
      <c r="J36" s="621"/>
      <c r="K36" s="622"/>
      <c r="L36" s="623"/>
      <c r="M36" s="624"/>
      <c r="N36" s="625"/>
      <c r="O36" s="625"/>
      <c r="P36" s="625"/>
      <c r="Q36" s="626"/>
      <c r="R36" s="624"/>
      <c r="S36" s="625"/>
      <c r="T36" s="626"/>
      <c r="U36" s="625"/>
      <c r="V36" s="622"/>
      <c r="W36" s="627"/>
      <c r="X36" s="625"/>
      <c r="Y36" s="1710"/>
      <c r="Z36" s="1709"/>
      <c r="AA36" s="1711"/>
      <c r="AB36" s="1710"/>
      <c r="AC36" s="1709"/>
      <c r="AD36" s="1708"/>
      <c r="AE36" s="622"/>
      <c r="AF36" s="629"/>
      <c r="AG36" s="1707"/>
      <c r="AH36" s="1709"/>
      <c r="AI36" s="1708"/>
      <c r="AJ36" s="1707"/>
      <c r="AK36" s="1709"/>
      <c r="AL36" s="1709"/>
      <c r="AM36" s="1710"/>
      <c r="AN36" s="1709"/>
      <c r="AO36" s="1708"/>
      <c r="AP36" s="624"/>
      <c r="AQ36" s="630"/>
      <c r="AR36" s="631"/>
      <c r="AS36" s="632"/>
      <c r="AT36" s="1712"/>
      <c r="AU36" s="1712"/>
      <c r="AV36" s="1712"/>
      <c r="AW36" s="1712"/>
      <c r="AX36" s="1713"/>
      <c r="AY36" s="1712"/>
      <c r="AZ36" s="1712"/>
      <c r="BA36" s="1714"/>
      <c r="BB36" s="631"/>
      <c r="BC36" s="632"/>
      <c r="BD36" s="1712"/>
      <c r="BE36" s="1712"/>
      <c r="BF36" s="1712"/>
      <c r="BG36" s="1714"/>
      <c r="BH36" s="624"/>
      <c r="BI36" s="625"/>
      <c r="BJ36" s="626"/>
      <c r="BK36" s="624"/>
      <c r="BL36" s="630"/>
      <c r="BM36" s="624"/>
      <c r="BN36" s="630"/>
      <c r="BO36" s="624"/>
      <c r="BP36" s="1710"/>
      <c r="BQ36" s="1709"/>
      <c r="BR36" s="1711"/>
      <c r="BS36" s="624"/>
      <c r="BT36" s="625"/>
      <c r="BU36" s="625"/>
      <c r="BV36" s="624"/>
      <c r="BW36" s="625"/>
      <c r="BX36" s="625"/>
      <c r="BY36" s="624"/>
      <c r="BZ36" s="625"/>
      <c r="CA36" s="625"/>
      <c r="CB36" s="1719"/>
      <c r="CC36" s="1720"/>
      <c r="CD36" s="1719"/>
      <c r="CE36" s="1716"/>
      <c r="CF36" s="1718"/>
      <c r="CG36" s="1717"/>
      <c r="CH36" s="1718"/>
      <c r="CI36" s="1717"/>
      <c r="CJ36" s="1718"/>
      <c r="CK36" s="1717"/>
      <c r="CL36" s="1718"/>
      <c r="CM36" s="1720"/>
      <c r="CN36" s="622"/>
      <c r="CO36" s="622"/>
      <c r="CP36" s="622"/>
      <c r="CQ36" s="633"/>
      <c r="CR36" s="627"/>
      <c r="CS36" s="625"/>
      <c r="CT36" s="625"/>
      <c r="CU36" s="634"/>
      <c r="CV36" s="624"/>
      <c r="CW36" s="625"/>
      <c r="CX36" s="625"/>
      <c r="CY36" s="634"/>
      <c r="CZ36" s="624"/>
      <c r="DA36" s="625"/>
      <c r="DB36" s="625"/>
      <c r="DC36" s="634"/>
      <c r="DD36" s="624"/>
      <c r="DE36" s="625"/>
      <c r="DF36" s="625"/>
      <c r="DG36" s="634"/>
      <c r="DH36" s="623"/>
      <c r="DI36" s="625"/>
      <c r="DJ36" s="626"/>
      <c r="DK36" s="624"/>
      <c r="DL36" s="625"/>
      <c r="DM36" s="625"/>
      <c r="DN36" s="624"/>
      <c r="DO36" s="626"/>
      <c r="DP36" s="626"/>
      <c r="DQ36" s="624"/>
      <c r="DR36" s="625"/>
      <c r="DS36" s="626"/>
      <c r="DT36" s="624"/>
      <c r="DU36" s="625"/>
      <c r="DV36" s="626"/>
      <c r="DW36" s="624"/>
      <c r="DX36" s="625"/>
      <c r="DY36" s="628"/>
      <c r="DZ36" s="624"/>
      <c r="EA36" s="625"/>
      <c r="EB36" s="626"/>
      <c r="EC36" s="624"/>
      <c r="ED36" s="635"/>
      <c r="EE36" s="636"/>
      <c r="EF36" s="622"/>
      <c r="EG36" s="628"/>
      <c r="EH36" s="625"/>
      <c r="EI36" s="625"/>
      <c r="EJ36" s="637"/>
    </row>
    <row r="37" spans="1:204" ht="18" customHeight="1">
      <c r="B37" s="1715" t="s">
        <v>766</v>
      </c>
      <c r="C37" s="1716"/>
      <c r="D37" s="1717"/>
      <c r="E37" s="1718"/>
      <c r="F37" s="1717"/>
      <c r="G37" s="1718"/>
      <c r="H37" s="1717"/>
      <c r="I37" s="638"/>
      <c r="J37" s="621"/>
      <c r="K37" s="622"/>
      <c r="L37" s="623"/>
      <c r="M37" s="624"/>
      <c r="N37" s="625"/>
      <c r="O37" s="625"/>
      <c r="P37" s="625"/>
      <c r="Q37" s="626"/>
      <c r="R37" s="624"/>
      <c r="S37" s="625"/>
      <c r="T37" s="626"/>
      <c r="U37" s="625"/>
      <c r="V37" s="622"/>
      <c r="W37" s="627"/>
      <c r="X37" s="625"/>
      <c r="Y37" s="1710"/>
      <c r="Z37" s="1709"/>
      <c r="AA37" s="1711"/>
      <c r="AB37" s="1710"/>
      <c r="AC37" s="1709"/>
      <c r="AD37" s="1708"/>
      <c r="AE37" s="622"/>
      <c r="AF37" s="629"/>
      <c r="AG37" s="1707"/>
      <c r="AH37" s="1709"/>
      <c r="AI37" s="1708"/>
      <c r="AJ37" s="1707"/>
      <c r="AK37" s="1709"/>
      <c r="AL37" s="1709"/>
      <c r="AM37" s="1710"/>
      <c r="AN37" s="1709"/>
      <c r="AO37" s="1708"/>
      <c r="AP37" s="624"/>
      <c r="AQ37" s="630"/>
      <c r="AR37" s="631"/>
      <c r="AS37" s="632"/>
      <c r="AT37" s="1712"/>
      <c r="AU37" s="1712"/>
      <c r="AV37" s="1712"/>
      <c r="AW37" s="1712"/>
      <c r="AX37" s="1713"/>
      <c r="AY37" s="1712"/>
      <c r="AZ37" s="1712"/>
      <c r="BA37" s="1714"/>
      <c r="BB37" s="631"/>
      <c r="BC37" s="632"/>
      <c r="BD37" s="1712"/>
      <c r="BE37" s="1712"/>
      <c r="BF37" s="1712"/>
      <c r="BG37" s="1714"/>
      <c r="BH37" s="624"/>
      <c r="BI37" s="625"/>
      <c r="BJ37" s="626"/>
      <c r="BK37" s="624"/>
      <c r="BL37" s="630"/>
      <c r="BM37" s="624"/>
      <c r="BN37" s="630"/>
      <c r="BO37" s="624"/>
      <c r="BP37" s="1710"/>
      <c r="BQ37" s="1709"/>
      <c r="BR37" s="1711"/>
      <c r="BS37" s="624"/>
      <c r="BT37" s="625"/>
      <c r="BU37" s="625"/>
      <c r="BV37" s="624"/>
      <c r="BW37" s="625"/>
      <c r="BX37" s="625"/>
      <c r="BY37" s="624"/>
      <c r="BZ37" s="625"/>
      <c r="CA37" s="625"/>
      <c r="CB37" s="1719"/>
      <c r="CC37" s="1720"/>
      <c r="CD37" s="1719"/>
      <c r="CE37" s="1716"/>
      <c r="CF37" s="1718"/>
      <c r="CG37" s="1717"/>
      <c r="CH37" s="1718"/>
      <c r="CI37" s="1717"/>
      <c r="CJ37" s="1718"/>
      <c r="CK37" s="1717"/>
      <c r="CL37" s="1718"/>
      <c r="CM37" s="1720"/>
      <c r="CN37" s="622"/>
      <c r="CO37" s="622"/>
      <c r="CP37" s="622"/>
      <c r="CQ37" s="633"/>
      <c r="CR37" s="627"/>
      <c r="CS37" s="625"/>
      <c r="CT37" s="625"/>
      <c r="CU37" s="634"/>
      <c r="CV37" s="624"/>
      <c r="CW37" s="625"/>
      <c r="CX37" s="625"/>
      <c r="CY37" s="634"/>
      <c r="CZ37" s="624"/>
      <c r="DA37" s="625"/>
      <c r="DB37" s="625"/>
      <c r="DC37" s="634"/>
      <c r="DD37" s="624"/>
      <c r="DE37" s="625"/>
      <c r="DF37" s="625"/>
      <c r="DG37" s="634"/>
      <c r="DH37" s="623"/>
      <c r="DI37" s="625"/>
      <c r="DJ37" s="626"/>
      <c r="DK37" s="624"/>
      <c r="DL37" s="625"/>
      <c r="DM37" s="625"/>
      <c r="DN37" s="624"/>
      <c r="DO37" s="626"/>
      <c r="DP37" s="626"/>
      <c r="DQ37" s="624"/>
      <c r="DR37" s="625"/>
      <c r="DS37" s="626"/>
      <c r="DT37" s="624"/>
      <c r="DU37" s="625"/>
      <c r="DV37" s="626"/>
      <c r="DW37" s="624"/>
      <c r="DX37" s="625"/>
      <c r="DY37" s="628"/>
      <c r="DZ37" s="624"/>
      <c r="EA37" s="625"/>
      <c r="EB37" s="626"/>
      <c r="EC37" s="624"/>
      <c r="ED37" s="635"/>
      <c r="EE37" s="636"/>
      <c r="EF37" s="622"/>
      <c r="EG37" s="628"/>
      <c r="EH37" s="625"/>
      <c r="EI37" s="625"/>
      <c r="EJ37" s="637"/>
      <c r="EK37" s="407"/>
      <c r="EL37" s="407"/>
      <c r="EM37" s="407"/>
      <c r="EN37" s="407"/>
      <c r="EO37" s="407"/>
      <c r="EP37" s="407"/>
      <c r="EQ37" s="407"/>
      <c r="ER37" s="407"/>
      <c r="ES37" s="407"/>
      <c r="ET37" s="407"/>
      <c r="EU37" s="407"/>
      <c r="EV37" s="407"/>
      <c r="EW37" s="407"/>
      <c r="EX37" s="407"/>
      <c r="EY37" s="407"/>
      <c r="EZ37" s="407"/>
      <c r="FA37" s="407"/>
      <c r="FB37" s="407"/>
      <c r="FC37" s="407"/>
      <c r="FD37" s="407"/>
      <c r="FE37" s="407"/>
      <c r="FF37" s="407"/>
      <c r="FG37" s="407"/>
      <c r="FH37" s="407"/>
      <c r="FI37" s="407"/>
      <c r="FJ37" s="407"/>
      <c r="FK37" s="407"/>
      <c r="FL37" s="407"/>
      <c r="FM37" s="407"/>
      <c r="FN37" s="407"/>
      <c r="FO37" s="407"/>
      <c r="FP37" s="407"/>
      <c r="FQ37" s="407"/>
      <c r="FR37" s="407"/>
      <c r="FS37" s="407"/>
      <c r="FT37" s="407"/>
      <c r="FU37" s="407"/>
      <c r="FV37" s="407"/>
    </row>
    <row r="38" spans="1:204" ht="18" customHeight="1">
      <c r="B38" s="1715" t="s">
        <v>767</v>
      </c>
      <c r="C38" s="1716"/>
      <c r="D38" s="1717"/>
      <c r="E38" s="1718"/>
      <c r="F38" s="1717"/>
      <c r="G38" s="1718"/>
      <c r="H38" s="1717"/>
      <c r="I38" s="638"/>
      <c r="J38" s="621"/>
      <c r="K38" s="622"/>
      <c r="L38" s="623"/>
      <c r="M38" s="624"/>
      <c r="N38" s="625"/>
      <c r="O38" s="625"/>
      <c r="P38" s="625"/>
      <c r="Q38" s="626"/>
      <c r="R38" s="624"/>
      <c r="S38" s="625"/>
      <c r="T38" s="626"/>
      <c r="U38" s="625"/>
      <c r="V38" s="622"/>
      <c r="W38" s="627"/>
      <c r="X38" s="625"/>
      <c r="Y38" s="1710"/>
      <c r="Z38" s="1709"/>
      <c r="AA38" s="1711"/>
      <c r="AB38" s="1710"/>
      <c r="AC38" s="1709"/>
      <c r="AD38" s="1708"/>
      <c r="AE38" s="622"/>
      <c r="AF38" s="629"/>
      <c r="AG38" s="1707"/>
      <c r="AH38" s="1709"/>
      <c r="AI38" s="1708"/>
      <c r="AJ38" s="1707"/>
      <c r="AK38" s="1709"/>
      <c r="AL38" s="1709"/>
      <c r="AM38" s="1710"/>
      <c r="AN38" s="1709"/>
      <c r="AO38" s="1708"/>
      <c r="AP38" s="624"/>
      <c r="AQ38" s="630"/>
      <c r="AR38" s="631"/>
      <c r="AS38" s="632"/>
      <c r="AT38" s="1712"/>
      <c r="AU38" s="1712"/>
      <c r="AV38" s="1712"/>
      <c r="AW38" s="1712"/>
      <c r="AX38" s="1713"/>
      <c r="AY38" s="1712"/>
      <c r="AZ38" s="1712"/>
      <c r="BA38" s="1714"/>
      <c r="BB38" s="631"/>
      <c r="BC38" s="632"/>
      <c r="BD38" s="1712"/>
      <c r="BE38" s="1712"/>
      <c r="BF38" s="1712"/>
      <c r="BG38" s="1714"/>
      <c r="BH38" s="624"/>
      <c r="BI38" s="625"/>
      <c r="BJ38" s="626"/>
      <c r="BK38" s="624"/>
      <c r="BL38" s="630"/>
      <c r="BM38" s="624"/>
      <c r="BN38" s="630"/>
      <c r="BO38" s="624"/>
      <c r="BP38" s="1710"/>
      <c r="BQ38" s="1709"/>
      <c r="BR38" s="1711"/>
      <c r="BS38" s="624"/>
      <c r="BT38" s="625"/>
      <c r="BU38" s="625"/>
      <c r="BV38" s="624"/>
      <c r="BW38" s="625"/>
      <c r="BX38" s="625"/>
      <c r="BY38" s="624"/>
      <c r="BZ38" s="625"/>
      <c r="CA38" s="625"/>
      <c r="CB38" s="1719"/>
      <c r="CC38" s="1720"/>
      <c r="CD38" s="1719"/>
      <c r="CE38" s="1716"/>
      <c r="CF38" s="1718"/>
      <c r="CG38" s="1717"/>
      <c r="CH38" s="1718"/>
      <c r="CI38" s="1717"/>
      <c r="CJ38" s="1718"/>
      <c r="CK38" s="1717"/>
      <c r="CL38" s="1718"/>
      <c r="CM38" s="1720"/>
      <c r="CN38" s="622"/>
      <c r="CO38" s="622"/>
      <c r="CP38" s="622"/>
      <c r="CQ38" s="633"/>
      <c r="CR38" s="627"/>
      <c r="CS38" s="625"/>
      <c r="CT38" s="625"/>
      <c r="CU38" s="634"/>
      <c r="CV38" s="624"/>
      <c r="CW38" s="625"/>
      <c r="CX38" s="625"/>
      <c r="CY38" s="634"/>
      <c r="CZ38" s="624"/>
      <c r="DA38" s="625"/>
      <c r="DB38" s="625"/>
      <c r="DC38" s="634"/>
      <c r="DD38" s="624"/>
      <c r="DE38" s="625"/>
      <c r="DF38" s="625"/>
      <c r="DG38" s="634"/>
      <c r="DH38" s="623"/>
      <c r="DI38" s="625"/>
      <c r="DJ38" s="626"/>
      <c r="DK38" s="624"/>
      <c r="DL38" s="625"/>
      <c r="DM38" s="625"/>
      <c r="DN38" s="624"/>
      <c r="DO38" s="626"/>
      <c r="DP38" s="626"/>
      <c r="DQ38" s="624"/>
      <c r="DR38" s="625"/>
      <c r="DS38" s="626"/>
      <c r="DT38" s="624"/>
      <c r="DU38" s="625"/>
      <c r="DV38" s="626"/>
      <c r="DW38" s="624"/>
      <c r="DX38" s="625"/>
      <c r="DY38" s="628"/>
      <c r="DZ38" s="624"/>
      <c r="EA38" s="625"/>
      <c r="EB38" s="626"/>
      <c r="EC38" s="624"/>
      <c r="ED38" s="635"/>
      <c r="EE38" s="636"/>
      <c r="EF38" s="622"/>
      <c r="EG38" s="628"/>
      <c r="EH38" s="625"/>
      <c r="EI38" s="625"/>
      <c r="EJ38" s="637"/>
    </row>
    <row r="39" spans="1:204" ht="18" customHeight="1">
      <c r="B39" s="1715" t="s">
        <v>768</v>
      </c>
      <c r="C39" s="1716"/>
      <c r="D39" s="1717"/>
      <c r="E39" s="1718"/>
      <c r="F39" s="1717"/>
      <c r="G39" s="1718"/>
      <c r="H39" s="1717"/>
      <c r="I39" s="638"/>
      <c r="J39" s="621"/>
      <c r="K39" s="622"/>
      <c r="L39" s="623"/>
      <c r="M39" s="624"/>
      <c r="N39" s="625"/>
      <c r="O39" s="625"/>
      <c r="P39" s="625"/>
      <c r="Q39" s="626"/>
      <c r="R39" s="624"/>
      <c r="S39" s="625"/>
      <c r="T39" s="626"/>
      <c r="U39" s="625"/>
      <c r="V39" s="622"/>
      <c r="W39" s="627"/>
      <c r="X39" s="625"/>
      <c r="Y39" s="1710"/>
      <c r="Z39" s="1709"/>
      <c r="AA39" s="1711"/>
      <c r="AB39" s="1710"/>
      <c r="AC39" s="1709"/>
      <c r="AD39" s="1708"/>
      <c r="AE39" s="622"/>
      <c r="AF39" s="629"/>
      <c r="AG39" s="1707"/>
      <c r="AH39" s="1709"/>
      <c r="AI39" s="1708"/>
      <c r="AJ39" s="1707"/>
      <c r="AK39" s="1709"/>
      <c r="AL39" s="1709"/>
      <c r="AM39" s="1710"/>
      <c r="AN39" s="1709"/>
      <c r="AO39" s="1708"/>
      <c r="AP39" s="624"/>
      <c r="AQ39" s="630"/>
      <c r="AR39" s="631"/>
      <c r="AS39" s="632"/>
      <c r="AT39" s="1712"/>
      <c r="AU39" s="1712"/>
      <c r="AV39" s="1712"/>
      <c r="AW39" s="1712"/>
      <c r="AX39" s="1713"/>
      <c r="AY39" s="1712"/>
      <c r="AZ39" s="1712"/>
      <c r="BA39" s="1714"/>
      <c r="BB39" s="631"/>
      <c r="BC39" s="632"/>
      <c r="BD39" s="1712"/>
      <c r="BE39" s="1712"/>
      <c r="BF39" s="1712"/>
      <c r="BG39" s="1714"/>
      <c r="BH39" s="624"/>
      <c r="BI39" s="625"/>
      <c r="BJ39" s="626"/>
      <c r="BK39" s="624"/>
      <c r="BL39" s="630"/>
      <c r="BM39" s="624"/>
      <c r="BN39" s="630"/>
      <c r="BO39" s="624"/>
      <c r="BP39" s="1710"/>
      <c r="BQ39" s="1709"/>
      <c r="BR39" s="1711"/>
      <c r="BS39" s="624"/>
      <c r="BT39" s="625"/>
      <c r="BU39" s="625"/>
      <c r="BV39" s="624"/>
      <c r="BW39" s="625"/>
      <c r="BX39" s="625"/>
      <c r="BY39" s="624"/>
      <c r="BZ39" s="625"/>
      <c r="CA39" s="625"/>
      <c r="CB39" s="1719"/>
      <c r="CC39" s="1720"/>
      <c r="CD39" s="1719"/>
      <c r="CE39" s="1716"/>
      <c r="CF39" s="1718"/>
      <c r="CG39" s="1717"/>
      <c r="CH39" s="1718"/>
      <c r="CI39" s="1717"/>
      <c r="CJ39" s="1718"/>
      <c r="CK39" s="1717"/>
      <c r="CL39" s="1718"/>
      <c r="CM39" s="1720"/>
      <c r="CN39" s="622"/>
      <c r="CO39" s="622"/>
      <c r="CP39" s="622"/>
      <c r="CQ39" s="633"/>
      <c r="CR39" s="627"/>
      <c r="CS39" s="625"/>
      <c r="CT39" s="625"/>
      <c r="CU39" s="634"/>
      <c r="CV39" s="624"/>
      <c r="CW39" s="625"/>
      <c r="CX39" s="625"/>
      <c r="CY39" s="634"/>
      <c r="CZ39" s="624"/>
      <c r="DA39" s="625"/>
      <c r="DB39" s="625"/>
      <c r="DC39" s="634"/>
      <c r="DD39" s="624"/>
      <c r="DE39" s="625"/>
      <c r="DF39" s="625"/>
      <c r="DG39" s="634"/>
      <c r="DH39" s="623"/>
      <c r="DI39" s="625"/>
      <c r="DJ39" s="626"/>
      <c r="DK39" s="624"/>
      <c r="DL39" s="625"/>
      <c r="DM39" s="625"/>
      <c r="DN39" s="624"/>
      <c r="DO39" s="626"/>
      <c r="DP39" s="626"/>
      <c r="DQ39" s="624"/>
      <c r="DR39" s="625"/>
      <c r="DS39" s="626"/>
      <c r="DT39" s="624"/>
      <c r="DU39" s="625"/>
      <c r="DV39" s="626"/>
      <c r="DW39" s="624"/>
      <c r="DX39" s="625"/>
      <c r="DY39" s="628"/>
      <c r="DZ39" s="624"/>
      <c r="EA39" s="625"/>
      <c r="EB39" s="626"/>
      <c r="EC39" s="624"/>
      <c r="ED39" s="635"/>
      <c r="EE39" s="636"/>
      <c r="EF39" s="622"/>
      <c r="EG39" s="628"/>
      <c r="EH39" s="625"/>
      <c r="EI39" s="625"/>
      <c r="EJ39" s="637"/>
    </row>
    <row r="40" spans="1:204" ht="18" customHeight="1">
      <c r="B40" s="1715" t="s">
        <v>769</v>
      </c>
      <c r="C40" s="1716"/>
      <c r="D40" s="1717"/>
      <c r="E40" s="1718"/>
      <c r="F40" s="1717"/>
      <c r="G40" s="1718"/>
      <c r="H40" s="1717"/>
      <c r="I40" s="638"/>
      <c r="J40" s="621"/>
      <c r="K40" s="622"/>
      <c r="L40" s="623"/>
      <c r="M40" s="624"/>
      <c r="N40" s="625"/>
      <c r="O40" s="625"/>
      <c r="P40" s="625"/>
      <c r="Q40" s="626"/>
      <c r="R40" s="624"/>
      <c r="S40" s="625"/>
      <c r="T40" s="626"/>
      <c r="U40" s="625"/>
      <c r="V40" s="622"/>
      <c r="W40" s="627"/>
      <c r="X40" s="625"/>
      <c r="Y40" s="1710"/>
      <c r="Z40" s="1709"/>
      <c r="AA40" s="1711"/>
      <c r="AB40" s="1710"/>
      <c r="AC40" s="1709"/>
      <c r="AD40" s="1708"/>
      <c r="AE40" s="622"/>
      <c r="AF40" s="629"/>
      <c r="AG40" s="1707"/>
      <c r="AH40" s="1709"/>
      <c r="AI40" s="1708"/>
      <c r="AJ40" s="1707"/>
      <c r="AK40" s="1709"/>
      <c r="AL40" s="1709"/>
      <c r="AM40" s="1710"/>
      <c r="AN40" s="1709"/>
      <c r="AO40" s="1708"/>
      <c r="AP40" s="624"/>
      <c r="AQ40" s="630"/>
      <c r="AR40" s="631"/>
      <c r="AS40" s="632"/>
      <c r="AT40" s="1712"/>
      <c r="AU40" s="1712"/>
      <c r="AV40" s="1712"/>
      <c r="AW40" s="1712"/>
      <c r="AX40" s="1713"/>
      <c r="AY40" s="1712"/>
      <c r="AZ40" s="1712"/>
      <c r="BA40" s="1714"/>
      <c r="BB40" s="631"/>
      <c r="BC40" s="632"/>
      <c r="BD40" s="1712"/>
      <c r="BE40" s="1712"/>
      <c r="BF40" s="1712"/>
      <c r="BG40" s="1714"/>
      <c r="BH40" s="624"/>
      <c r="BI40" s="625"/>
      <c r="BJ40" s="626"/>
      <c r="BK40" s="624"/>
      <c r="BL40" s="630"/>
      <c r="BM40" s="624"/>
      <c r="BN40" s="630"/>
      <c r="BO40" s="624"/>
      <c r="BP40" s="1710"/>
      <c r="BQ40" s="1709"/>
      <c r="BR40" s="1711"/>
      <c r="BS40" s="624"/>
      <c r="BT40" s="625"/>
      <c r="BU40" s="625"/>
      <c r="BV40" s="624"/>
      <c r="BW40" s="625"/>
      <c r="BX40" s="625"/>
      <c r="BY40" s="624"/>
      <c r="BZ40" s="625"/>
      <c r="CA40" s="625"/>
      <c r="CB40" s="1719"/>
      <c r="CC40" s="1720"/>
      <c r="CD40" s="1719"/>
      <c r="CE40" s="1716"/>
      <c r="CF40" s="1718"/>
      <c r="CG40" s="1717"/>
      <c r="CH40" s="1718"/>
      <c r="CI40" s="1717"/>
      <c r="CJ40" s="1718"/>
      <c r="CK40" s="1717"/>
      <c r="CL40" s="1718"/>
      <c r="CM40" s="1720"/>
      <c r="CN40" s="622"/>
      <c r="CO40" s="622"/>
      <c r="CP40" s="622"/>
      <c r="CQ40" s="633"/>
      <c r="CR40" s="627"/>
      <c r="CS40" s="625"/>
      <c r="CT40" s="625"/>
      <c r="CU40" s="634"/>
      <c r="CV40" s="624"/>
      <c r="CW40" s="625"/>
      <c r="CX40" s="625"/>
      <c r="CY40" s="634"/>
      <c r="CZ40" s="624"/>
      <c r="DA40" s="625"/>
      <c r="DB40" s="625"/>
      <c r="DC40" s="634"/>
      <c r="DD40" s="624"/>
      <c r="DE40" s="625"/>
      <c r="DF40" s="625"/>
      <c r="DG40" s="634"/>
      <c r="DH40" s="623"/>
      <c r="DI40" s="625"/>
      <c r="DJ40" s="626"/>
      <c r="DK40" s="624"/>
      <c r="DL40" s="625"/>
      <c r="DM40" s="625"/>
      <c r="DN40" s="624"/>
      <c r="DO40" s="626"/>
      <c r="DP40" s="626"/>
      <c r="DQ40" s="624"/>
      <c r="DR40" s="625"/>
      <c r="DS40" s="626"/>
      <c r="DT40" s="624"/>
      <c r="DU40" s="625"/>
      <c r="DV40" s="626"/>
      <c r="DW40" s="624"/>
      <c r="DX40" s="625"/>
      <c r="DY40" s="628"/>
      <c r="DZ40" s="624"/>
      <c r="EA40" s="625"/>
      <c r="EB40" s="626"/>
      <c r="EC40" s="624"/>
      <c r="ED40" s="635"/>
      <c r="EE40" s="636"/>
      <c r="EF40" s="622"/>
      <c r="EG40" s="628"/>
      <c r="EH40" s="625"/>
      <c r="EI40" s="625"/>
      <c r="EJ40" s="637"/>
    </row>
    <row r="41" spans="1:204" ht="18" customHeight="1">
      <c r="B41" s="1715" t="s">
        <v>770</v>
      </c>
      <c r="C41" s="1716"/>
      <c r="D41" s="1717"/>
      <c r="E41" s="1718"/>
      <c r="F41" s="1717"/>
      <c r="G41" s="1718"/>
      <c r="H41" s="1717"/>
      <c r="I41" s="638"/>
      <c r="J41" s="621"/>
      <c r="K41" s="622"/>
      <c r="L41" s="623"/>
      <c r="M41" s="624"/>
      <c r="N41" s="625"/>
      <c r="O41" s="625"/>
      <c r="P41" s="625"/>
      <c r="Q41" s="626"/>
      <c r="R41" s="624"/>
      <c r="S41" s="625"/>
      <c r="T41" s="626"/>
      <c r="U41" s="625"/>
      <c r="V41" s="622"/>
      <c r="W41" s="627"/>
      <c r="X41" s="625"/>
      <c r="Y41" s="1710"/>
      <c r="Z41" s="1709"/>
      <c r="AA41" s="1711"/>
      <c r="AB41" s="1710"/>
      <c r="AC41" s="1709"/>
      <c r="AD41" s="1708"/>
      <c r="AE41" s="622"/>
      <c r="AF41" s="629"/>
      <c r="AG41" s="1707"/>
      <c r="AH41" s="1709"/>
      <c r="AI41" s="1708"/>
      <c r="AJ41" s="1707"/>
      <c r="AK41" s="1709"/>
      <c r="AL41" s="1709"/>
      <c r="AM41" s="1710"/>
      <c r="AN41" s="1709"/>
      <c r="AO41" s="1708"/>
      <c r="AP41" s="624"/>
      <c r="AQ41" s="630"/>
      <c r="AR41" s="631"/>
      <c r="AS41" s="632"/>
      <c r="AT41" s="1712"/>
      <c r="AU41" s="1712"/>
      <c r="AV41" s="1712"/>
      <c r="AW41" s="1712"/>
      <c r="AX41" s="1713"/>
      <c r="AY41" s="1712"/>
      <c r="AZ41" s="1712"/>
      <c r="BA41" s="1714"/>
      <c r="BB41" s="631"/>
      <c r="BC41" s="632"/>
      <c r="BD41" s="1712"/>
      <c r="BE41" s="1712"/>
      <c r="BF41" s="1712"/>
      <c r="BG41" s="1714"/>
      <c r="BH41" s="624"/>
      <c r="BI41" s="625"/>
      <c r="BJ41" s="626"/>
      <c r="BK41" s="624"/>
      <c r="BL41" s="630"/>
      <c r="BM41" s="624"/>
      <c r="BN41" s="630"/>
      <c r="BO41" s="624"/>
      <c r="BP41" s="1710"/>
      <c r="BQ41" s="1709"/>
      <c r="BR41" s="1711"/>
      <c r="BS41" s="624"/>
      <c r="BT41" s="625"/>
      <c r="BU41" s="625"/>
      <c r="BV41" s="624"/>
      <c r="BW41" s="625"/>
      <c r="BX41" s="625"/>
      <c r="BY41" s="624"/>
      <c r="BZ41" s="625"/>
      <c r="CA41" s="625"/>
      <c r="CB41" s="1719"/>
      <c r="CC41" s="1720"/>
      <c r="CD41" s="1719"/>
      <c r="CE41" s="1716"/>
      <c r="CF41" s="1718"/>
      <c r="CG41" s="1717"/>
      <c r="CH41" s="1718"/>
      <c r="CI41" s="1717"/>
      <c r="CJ41" s="1718"/>
      <c r="CK41" s="1717"/>
      <c r="CL41" s="1718"/>
      <c r="CM41" s="1720"/>
      <c r="CN41" s="622"/>
      <c r="CO41" s="622"/>
      <c r="CP41" s="622"/>
      <c r="CQ41" s="633"/>
      <c r="CR41" s="627"/>
      <c r="CS41" s="625"/>
      <c r="CT41" s="625"/>
      <c r="CU41" s="634"/>
      <c r="CV41" s="624"/>
      <c r="CW41" s="625"/>
      <c r="CX41" s="625"/>
      <c r="CY41" s="634"/>
      <c r="CZ41" s="624"/>
      <c r="DA41" s="625"/>
      <c r="DB41" s="625"/>
      <c r="DC41" s="634"/>
      <c r="DD41" s="624"/>
      <c r="DE41" s="625"/>
      <c r="DF41" s="625"/>
      <c r="DG41" s="634"/>
      <c r="DH41" s="623"/>
      <c r="DI41" s="625"/>
      <c r="DJ41" s="626"/>
      <c r="DK41" s="624"/>
      <c r="DL41" s="625"/>
      <c r="DM41" s="625"/>
      <c r="DN41" s="624"/>
      <c r="DO41" s="626"/>
      <c r="DP41" s="626"/>
      <c r="DQ41" s="624"/>
      <c r="DR41" s="625"/>
      <c r="DS41" s="626"/>
      <c r="DT41" s="624"/>
      <c r="DU41" s="625"/>
      <c r="DV41" s="626"/>
      <c r="DW41" s="624"/>
      <c r="DX41" s="625"/>
      <c r="DY41" s="628"/>
      <c r="DZ41" s="624"/>
      <c r="EA41" s="625"/>
      <c r="EB41" s="626"/>
      <c r="EC41" s="624"/>
      <c r="ED41" s="635"/>
      <c r="EE41" s="636"/>
      <c r="EF41" s="622"/>
      <c r="EG41" s="628"/>
      <c r="EH41" s="625"/>
      <c r="EI41" s="625"/>
      <c r="EJ41" s="637"/>
    </row>
    <row r="42" spans="1:204" ht="18" customHeight="1">
      <c r="B42" s="1715" t="s">
        <v>771</v>
      </c>
      <c r="C42" s="1716"/>
      <c r="D42" s="1717"/>
      <c r="E42" s="1718"/>
      <c r="F42" s="1717"/>
      <c r="G42" s="1718"/>
      <c r="H42" s="1717"/>
      <c r="I42" s="638"/>
      <c r="J42" s="621"/>
      <c r="K42" s="622"/>
      <c r="L42" s="623"/>
      <c r="M42" s="624"/>
      <c r="N42" s="625"/>
      <c r="O42" s="625"/>
      <c r="P42" s="625"/>
      <c r="Q42" s="626"/>
      <c r="R42" s="624"/>
      <c r="S42" s="625"/>
      <c r="T42" s="626"/>
      <c r="U42" s="625"/>
      <c r="V42" s="622"/>
      <c r="W42" s="627"/>
      <c r="X42" s="625"/>
      <c r="Y42" s="1710"/>
      <c r="Z42" s="1709"/>
      <c r="AA42" s="1711"/>
      <c r="AB42" s="1710"/>
      <c r="AC42" s="1709"/>
      <c r="AD42" s="1708"/>
      <c r="AE42" s="622"/>
      <c r="AF42" s="629"/>
      <c r="AG42" s="1707"/>
      <c r="AH42" s="1709"/>
      <c r="AI42" s="1708"/>
      <c r="AJ42" s="1707"/>
      <c r="AK42" s="1709"/>
      <c r="AL42" s="1709"/>
      <c r="AM42" s="1710"/>
      <c r="AN42" s="1709"/>
      <c r="AO42" s="1708"/>
      <c r="AP42" s="624"/>
      <c r="AQ42" s="630"/>
      <c r="AR42" s="631"/>
      <c r="AS42" s="632"/>
      <c r="AT42" s="1712"/>
      <c r="AU42" s="1712"/>
      <c r="AV42" s="1712"/>
      <c r="AW42" s="1712"/>
      <c r="AX42" s="1713"/>
      <c r="AY42" s="1712"/>
      <c r="AZ42" s="1712"/>
      <c r="BA42" s="1714"/>
      <c r="BB42" s="631"/>
      <c r="BC42" s="632"/>
      <c r="BD42" s="1712"/>
      <c r="BE42" s="1712"/>
      <c r="BF42" s="1712"/>
      <c r="BG42" s="1714"/>
      <c r="BH42" s="624"/>
      <c r="BI42" s="625"/>
      <c r="BJ42" s="626"/>
      <c r="BK42" s="624"/>
      <c r="BL42" s="630"/>
      <c r="BM42" s="624"/>
      <c r="BN42" s="630"/>
      <c r="BO42" s="624"/>
      <c r="BP42" s="1710"/>
      <c r="BQ42" s="1709"/>
      <c r="BR42" s="1711"/>
      <c r="BS42" s="624"/>
      <c r="BT42" s="625"/>
      <c r="BU42" s="625"/>
      <c r="BV42" s="624"/>
      <c r="BW42" s="625"/>
      <c r="BX42" s="625"/>
      <c r="BY42" s="624"/>
      <c r="BZ42" s="625"/>
      <c r="CA42" s="625"/>
      <c r="CB42" s="1719"/>
      <c r="CC42" s="1720"/>
      <c r="CD42" s="1719"/>
      <c r="CE42" s="1716"/>
      <c r="CF42" s="1718"/>
      <c r="CG42" s="1717"/>
      <c r="CH42" s="1718"/>
      <c r="CI42" s="1717"/>
      <c r="CJ42" s="1718"/>
      <c r="CK42" s="1717"/>
      <c r="CL42" s="1718"/>
      <c r="CM42" s="1720"/>
      <c r="CN42" s="622"/>
      <c r="CO42" s="622"/>
      <c r="CP42" s="622"/>
      <c r="CQ42" s="633"/>
      <c r="CR42" s="627"/>
      <c r="CS42" s="625"/>
      <c r="CT42" s="625"/>
      <c r="CU42" s="634"/>
      <c r="CV42" s="624"/>
      <c r="CW42" s="625"/>
      <c r="CX42" s="625"/>
      <c r="CY42" s="634"/>
      <c r="CZ42" s="624"/>
      <c r="DA42" s="625"/>
      <c r="DB42" s="625"/>
      <c r="DC42" s="634"/>
      <c r="DD42" s="624"/>
      <c r="DE42" s="625"/>
      <c r="DF42" s="625"/>
      <c r="DG42" s="634"/>
      <c r="DH42" s="623"/>
      <c r="DI42" s="625"/>
      <c r="DJ42" s="626"/>
      <c r="DK42" s="624"/>
      <c r="DL42" s="625"/>
      <c r="DM42" s="625"/>
      <c r="DN42" s="624"/>
      <c r="DO42" s="626"/>
      <c r="DP42" s="626"/>
      <c r="DQ42" s="624"/>
      <c r="DR42" s="625"/>
      <c r="DS42" s="626"/>
      <c r="DT42" s="624"/>
      <c r="DU42" s="625"/>
      <c r="DV42" s="626"/>
      <c r="DW42" s="624"/>
      <c r="DX42" s="625"/>
      <c r="DY42" s="628"/>
      <c r="DZ42" s="624"/>
      <c r="EA42" s="625"/>
      <c r="EB42" s="626"/>
      <c r="EC42" s="624"/>
      <c r="ED42" s="635"/>
      <c r="EE42" s="636"/>
      <c r="EF42" s="622"/>
      <c r="EG42" s="628"/>
      <c r="EH42" s="625"/>
      <c r="EI42" s="625"/>
      <c r="EJ42" s="637"/>
    </row>
    <row r="43" spans="1:204" ht="18" customHeight="1">
      <c r="B43" s="1715" t="s">
        <v>772</v>
      </c>
      <c r="C43" s="1716"/>
      <c r="D43" s="1717"/>
      <c r="E43" s="1718"/>
      <c r="F43" s="1717"/>
      <c r="G43" s="1718"/>
      <c r="H43" s="1717"/>
      <c r="I43" s="638"/>
      <c r="J43" s="621"/>
      <c r="K43" s="622"/>
      <c r="L43" s="623"/>
      <c r="M43" s="624"/>
      <c r="N43" s="625"/>
      <c r="O43" s="625"/>
      <c r="P43" s="625"/>
      <c r="Q43" s="626"/>
      <c r="R43" s="624"/>
      <c r="S43" s="625"/>
      <c r="T43" s="626"/>
      <c r="U43" s="625"/>
      <c r="V43" s="622"/>
      <c r="W43" s="627"/>
      <c r="X43" s="625"/>
      <c r="Y43" s="1710"/>
      <c r="Z43" s="1709"/>
      <c r="AA43" s="1711"/>
      <c r="AB43" s="1710"/>
      <c r="AC43" s="1709"/>
      <c r="AD43" s="1708"/>
      <c r="AE43" s="622"/>
      <c r="AF43" s="629"/>
      <c r="AG43" s="1707"/>
      <c r="AH43" s="1709"/>
      <c r="AI43" s="1708"/>
      <c r="AJ43" s="1707"/>
      <c r="AK43" s="1709"/>
      <c r="AL43" s="1709"/>
      <c r="AM43" s="1710"/>
      <c r="AN43" s="1709"/>
      <c r="AO43" s="1708"/>
      <c r="AP43" s="624"/>
      <c r="AQ43" s="630"/>
      <c r="AR43" s="631"/>
      <c r="AS43" s="632"/>
      <c r="AT43" s="1712"/>
      <c r="AU43" s="1712"/>
      <c r="AV43" s="1712"/>
      <c r="AW43" s="1712"/>
      <c r="AX43" s="1713"/>
      <c r="AY43" s="1712"/>
      <c r="AZ43" s="1712"/>
      <c r="BA43" s="1714"/>
      <c r="BB43" s="631"/>
      <c r="BC43" s="632"/>
      <c r="BD43" s="1712"/>
      <c r="BE43" s="1712"/>
      <c r="BF43" s="1712"/>
      <c r="BG43" s="1714"/>
      <c r="BH43" s="624"/>
      <c r="BI43" s="625"/>
      <c r="BJ43" s="626"/>
      <c r="BK43" s="624"/>
      <c r="BL43" s="630"/>
      <c r="BM43" s="624"/>
      <c r="BN43" s="630"/>
      <c r="BO43" s="624"/>
      <c r="BP43" s="1710"/>
      <c r="BQ43" s="1709"/>
      <c r="BR43" s="1711"/>
      <c r="BS43" s="624"/>
      <c r="BT43" s="625"/>
      <c r="BU43" s="625"/>
      <c r="BV43" s="624"/>
      <c r="BW43" s="625"/>
      <c r="BX43" s="625"/>
      <c r="BY43" s="624"/>
      <c r="BZ43" s="625"/>
      <c r="CA43" s="625"/>
      <c r="CB43" s="1719"/>
      <c r="CC43" s="1720"/>
      <c r="CD43" s="1719"/>
      <c r="CE43" s="1716"/>
      <c r="CF43" s="1718"/>
      <c r="CG43" s="1717"/>
      <c r="CH43" s="1718"/>
      <c r="CI43" s="1717"/>
      <c r="CJ43" s="1718"/>
      <c r="CK43" s="1717"/>
      <c r="CL43" s="1718"/>
      <c r="CM43" s="1720"/>
      <c r="CN43" s="622"/>
      <c r="CO43" s="622"/>
      <c r="CP43" s="622"/>
      <c r="CQ43" s="633"/>
      <c r="CR43" s="627"/>
      <c r="CS43" s="625"/>
      <c r="CT43" s="625"/>
      <c r="CU43" s="634"/>
      <c r="CV43" s="624"/>
      <c r="CW43" s="625"/>
      <c r="CX43" s="625"/>
      <c r="CY43" s="634"/>
      <c r="CZ43" s="624"/>
      <c r="DA43" s="625"/>
      <c r="DB43" s="625"/>
      <c r="DC43" s="634"/>
      <c r="DD43" s="624"/>
      <c r="DE43" s="625"/>
      <c r="DF43" s="625"/>
      <c r="DG43" s="634"/>
      <c r="DH43" s="623"/>
      <c r="DI43" s="625"/>
      <c r="DJ43" s="626"/>
      <c r="DK43" s="624"/>
      <c r="DL43" s="625"/>
      <c r="DM43" s="625"/>
      <c r="DN43" s="624"/>
      <c r="DO43" s="626"/>
      <c r="DP43" s="626"/>
      <c r="DQ43" s="624"/>
      <c r="DR43" s="625"/>
      <c r="DS43" s="626"/>
      <c r="DT43" s="624"/>
      <c r="DU43" s="625"/>
      <c r="DV43" s="626"/>
      <c r="DW43" s="624"/>
      <c r="DX43" s="625"/>
      <c r="DY43" s="628"/>
      <c r="DZ43" s="624"/>
      <c r="EA43" s="625"/>
      <c r="EB43" s="626"/>
      <c r="EC43" s="624"/>
      <c r="ED43" s="635"/>
      <c r="EE43" s="636"/>
      <c r="EF43" s="622"/>
      <c r="EG43" s="628"/>
      <c r="EH43" s="625"/>
      <c r="EI43" s="625"/>
      <c r="EJ43" s="637"/>
    </row>
    <row r="44" spans="1:204" ht="18" customHeight="1">
      <c r="B44" s="1715" t="s">
        <v>773</v>
      </c>
      <c r="C44" s="1716"/>
      <c r="D44" s="1717"/>
      <c r="E44" s="1718"/>
      <c r="F44" s="1717"/>
      <c r="G44" s="1718"/>
      <c r="H44" s="1717"/>
      <c r="I44" s="638"/>
      <c r="J44" s="621"/>
      <c r="K44" s="622"/>
      <c r="L44" s="623"/>
      <c r="M44" s="624"/>
      <c r="N44" s="625"/>
      <c r="O44" s="625"/>
      <c r="P44" s="625"/>
      <c r="Q44" s="626"/>
      <c r="R44" s="624"/>
      <c r="S44" s="625"/>
      <c r="T44" s="626"/>
      <c r="U44" s="625"/>
      <c r="V44" s="622"/>
      <c r="W44" s="627"/>
      <c r="X44" s="625"/>
      <c r="Y44" s="1710"/>
      <c r="Z44" s="1709"/>
      <c r="AA44" s="1711"/>
      <c r="AB44" s="1710"/>
      <c r="AC44" s="1709"/>
      <c r="AD44" s="1708"/>
      <c r="AE44" s="622"/>
      <c r="AF44" s="629"/>
      <c r="AG44" s="1707"/>
      <c r="AH44" s="1709"/>
      <c r="AI44" s="1708"/>
      <c r="AJ44" s="1707"/>
      <c r="AK44" s="1709"/>
      <c r="AL44" s="1709"/>
      <c r="AM44" s="1710"/>
      <c r="AN44" s="1709"/>
      <c r="AO44" s="1708"/>
      <c r="AP44" s="624"/>
      <c r="AQ44" s="630"/>
      <c r="AR44" s="631"/>
      <c r="AS44" s="632"/>
      <c r="AT44" s="1712"/>
      <c r="AU44" s="1712"/>
      <c r="AV44" s="1712"/>
      <c r="AW44" s="1712"/>
      <c r="AX44" s="1713"/>
      <c r="AY44" s="1712"/>
      <c r="AZ44" s="1712"/>
      <c r="BA44" s="1714"/>
      <c r="BB44" s="631"/>
      <c r="BC44" s="632"/>
      <c r="BD44" s="1712"/>
      <c r="BE44" s="1712"/>
      <c r="BF44" s="1712"/>
      <c r="BG44" s="1714"/>
      <c r="BH44" s="624"/>
      <c r="BI44" s="625"/>
      <c r="BJ44" s="626"/>
      <c r="BK44" s="624"/>
      <c r="BL44" s="630"/>
      <c r="BM44" s="624"/>
      <c r="BN44" s="630"/>
      <c r="BO44" s="624"/>
      <c r="BP44" s="1710"/>
      <c r="BQ44" s="1709"/>
      <c r="BR44" s="1711"/>
      <c r="BS44" s="624"/>
      <c r="BT44" s="625"/>
      <c r="BU44" s="625"/>
      <c r="BV44" s="624"/>
      <c r="BW44" s="625"/>
      <c r="BX44" s="625"/>
      <c r="BY44" s="624"/>
      <c r="BZ44" s="625"/>
      <c r="CA44" s="625"/>
      <c r="CB44" s="1719"/>
      <c r="CC44" s="1720"/>
      <c r="CD44" s="1719"/>
      <c r="CE44" s="1716"/>
      <c r="CF44" s="1718"/>
      <c r="CG44" s="1717"/>
      <c r="CH44" s="1718"/>
      <c r="CI44" s="1717"/>
      <c r="CJ44" s="1718"/>
      <c r="CK44" s="1717"/>
      <c r="CL44" s="1718"/>
      <c r="CM44" s="1720"/>
      <c r="CN44" s="622"/>
      <c r="CO44" s="622"/>
      <c r="CP44" s="622"/>
      <c r="CQ44" s="633"/>
      <c r="CR44" s="627"/>
      <c r="CS44" s="625"/>
      <c r="CT44" s="625"/>
      <c r="CU44" s="634"/>
      <c r="CV44" s="624"/>
      <c r="CW44" s="625"/>
      <c r="CX44" s="625"/>
      <c r="CY44" s="634"/>
      <c r="CZ44" s="624"/>
      <c r="DA44" s="625"/>
      <c r="DB44" s="625"/>
      <c r="DC44" s="634"/>
      <c r="DD44" s="624"/>
      <c r="DE44" s="625"/>
      <c r="DF44" s="625"/>
      <c r="DG44" s="634"/>
      <c r="DH44" s="623"/>
      <c r="DI44" s="625"/>
      <c r="DJ44" s="626"/>
      <c r="DK44" s="624"/>
      <c r="DL44" s="625"/>
      <c r="DM44" s="625"/>
      <c r="DN44" s="624"/>
      <c r="DO44" s="626"/>
      <c r="DP44" s="626"/>
      <c r="DQ44" s="624"/>
      <c r="DR44" s="625"/>
      <c r="DS44" s="626"/>
      <c r="DT44" s="624"/>
      <c r="DU44" s="625"/>
      <c r="DV44" s="626"/>
      <c r="DW44" s="624"/>
      <c r="DX44" s="625"/>
      <c r="DY44" s="628"/>
      <c r="DZ44" s="624"/>
      <c r="EA44" s="625"/>
      <c r="EB44" s="626"/>
      <c r="EC44" s="624"/>
      <c r="ED44" s="635"/>
      <c r="EE44" s="636"/>
      <c r="EF44" s="622"/>
      <c r="EG44" s="628"/>
      <c r="EH44" s="625"/>
      <c r="EI44" s="625"/>
      <c r="EJ44" s="637"/>
    </row>
    <row r="45" spans="1:204" ht="18" customHeight="1">
      <c r="B45" s="1715" t="s">
        <v>774</v>
      </c>
      <c r="C45" s="1716"/>
      <c r="D45" s="1717"/>
      <c r="E45" s="1718"/>
      <c r="F45" s="1717"/>
      <c r="G45" s="1718"/>
      <c r="H45" s="1717"/>
      <c r="I45" s="638"/>
      <c r="J45" s="621"/>
      <c r="K45" s="622"/>
      <c r="L45" s="623"/>
      <c r="M45" s="624"/>
      <c r="N45" s="625"/>
      <c r="O45" s="625"/>
      <c r="P45" s="625"/>
      <c r="Q45" s="626"/>
      <c r="R45" s="624"/>
      <c r="S45" s="625"/>
      <c r="T45" s="626"/>
      <c r="U45" s="625"/>
      <c r="V45" s="622"/>
      <c r="W45" s="627"/>
      <c r="X45" s="625"/>
      <c r="Y45" s="1710"/>
      <c r="Z45" s="1709"/>
      <c r="AA45" s="1711"/>
      <c r="AB45" s="1710"/>
      <c r="AC45" s="1709"/>
      <c r="AD45" s="1708"/>
      <c r="AE45" s="622"/>
      <c r="AF45" s="629"/>
      <c r="AG45" s="1707"/>
      <c r="AH45" s="1709"/>
      <c r="AI45" s="1708"/>
      <c r="AJ45" s="1707"/>
      <c r="AK45" s="1709"/>
      <c r="AL45" s="1709"/>
      <c r="AM45" s="1710"/>
      <c r="AN45" s="1709"/>
      <c r="AO45" s="1708"/>
      <c r="AP45" s="624"/>
      <c r="AQ45" s="630"/>
      <c r="AR45" s="631"/>
      <c r="AS45" s="632"/>
      <c r="AT45" s="1712"/>
      <c r="AU45" s="1712"/>
      <c r="AV45" s="1712"/>
      <c r="AW45" s="1712"/>
      <c r="AX45" s="1713"/>
      <c r="AY45" s="1712"/>
      <c r="AZ45" s="1712"/>
      <c r="BA45" s="1714"/>
      <c r="BB45" s="631"/>
      <c r="BC45" s="632"/>
      <c r="BD45" s="1712"/>
      <c r="BE45" s="1712"/>
      <c r="BF45" s="1712"/>
      <c r="BG45" s="1714"/>
      <c r="BH45" s="624"/>
      <c r="BI45" s="625"/>
      <c r="BJ45" s="626"/>
      <c r="BK45" s="624"/>
      <c r="BL45" s="630"/>
      <c r="BM45" s="624"/>
      <c r="BN45" s="630"/>
      <c r="BO45" s="624"/>
      <c r="BP45" s="1710"/>
      <c r="BQ45" s="1709"/>
      <c r="BR45" s="1711"/>
      <c r="BS45" s="624"/>
      <c r="BT45" s="625"/>
      <c r="BU45" s="625"/>
      <c r="BV45" s="624"/>
      <c r="BW45" s="625"/>
      <c r="BX45" s="625"/>
      <c r="BY45" s="624"/>
      <c r="BZ45" s="625"/>
      <c r="CA45" s="625"/>
      <c r="CB45" s="1719"/>
      <c r="CC45" s="1720"/>
      <c r="CD45" s="1719"/>
      <c r="CE45" s="1716"/>
      <c r="CF45" s="1718"/>
      <c r="CG45" s="1717"/>
      <c r="CH45" s="1718"/>
      <c r="CI45" s="1717"/>
      <c r="CJ45" s="1718"/>
      <c r="CK45" s="1717"/>
      <c r="CL45" s="1718"/>
      <c r="CM45" s="1720"/>
      <c r="CN45" s="622"/>
      <c r="CO45" s="622"/>
      <c r="CP45" s="622"/>
      <c r="CQ45" s="633"/>
      <c r="CR45" s="627"/>
      <c r="CS45" s="625"/>
      <c r="CT45" s="625"/>
      <c r="CU45" s="634"/>
      <c r="CV45" s="624"/>
      <c r="CW45" s="625"/>
      <c r="CX45" s="625"/>
      <c r="CY45" s="634"/>
      <c r="CZ45" s="624"/>
      <c r="DA45" s="625"/>
      <c r="DB45" s="625"/>
      <c r="DC45" s="634"/>
      <c r="DD45" s="624"/>
      <c r="DE45" s="625"/>
      <c r="DF45" s="625"/>
      <c r="DG45" s="634"/>
      <c r="DH45" s="623"/>
      <c r="DI45" s="625"/>
      <c r="DJ45" s="626"/>
      <c r="DK45" s="624"/>
      <c r="DL45" s="625"/>
      <c r="DM45" s="625"/>
      <c r="DN45" s="624"/>
      <c r="DO45" s="626"/>
      <c r="DP45" s="626"/>
      <c r="DQ45" s="624"/>
      <c r="DR45" s="625"/>
      <c r="DS45" s="626"/>
      <c r="DT45" s="624"/>
      <c r="DU45" s="625"/>
      <c r="DV45" s="626"/>
      <c r="DW45" s="624"/>
      <c r="DX45" s="625"/>
      <c r="DY45" s="628"/>
      <c r="DZ45" s="624"/>
      <c r="EA45" s="625"/>
      <c r="EB45" s="626"/>
      <c r="EC45" s="624"/>
      <c r="ED45" s="635"/>
      <c r="EE45" s="636"/>
      <c r="EF45" s="622"/>
      <c r="EG45" s="628"/>
      <c r="EH45" s="625"/>
      <c r="EI45" s="625"/>
      <c r="EJ45" s="637"/>
    </row>
    <row r="46" spans="1:204" ht="18" customHeight="1">
      <c r="B46" s="1715" t="s">
        <v>775</v>
      </c>
      <c r="C46" s="1716"/>
      <c r="D46" s="1717"/>
      <c r="E46" s="1718"/>
      <c r="F46" s="1717"/>
      <c r="G46" s="1718"/>
      <c r="H46" s="1717"/>
      <c r="I46" s="638"/>
      <c r="J46" s="621"/>
      <c r="K46" s="622"/>
      <c r="L46" s="623"/>
      <c r="M46" s="624"/>
      <c r="N46" s="625"/>
      <c r="O46" s="625"/>
      <c r="P46" s="625"/>
      <c r="Q46" s="626"/>
      <c r="R46" s="624"/>
      <c r="S46" s="625"/>
      <c r="T46" s="626"/>
      <c r="U46" s="625"/>
      <c r="V46" s="622"/>
      <c r="W46" s="627"/>
      <c r="X46" s="625"/>
      <c r="Y46" s="1710"/>
      <c r="Z46" s="1709"/>
      <c r="AA46" s="1711"/>
      <c r="AB46" s="1710"/>
      <c r="AC46" s="1709"/>
      <c r="AD46" s="1708"/>
      <c r="AE46" s="622"/>
      <c r="AF46" s="629"/>
      <c r="AG46" s="1707"/>
      <c r="AH46" s="1709"/>
      <c r="AI46" s="1708"/>
      <c r="AJ46" s="1707"/>
      <c r="AK46" s="1709"/>
      <c r="AL46" s="1709"/>
      <c r="AM46" s="1710"/>
      <c r="AN46" s="1709"/>
      <c r="AO46" s="1708"/>
      <c r="AP46" s="624"/>
      <c r="AQ46" s="630"/>
      <c r="AR46" s="631"/>
      <c r="AS46" s="632"/>
      <c r="AT46" s="1712"/>
      <c r="AU46" s="1712"/>
      <c r="AV46" s="1712"/>
      <c r="AW46" s="1712"/>
      <c r="AX46" s="1713"/>
      <c r="AY46" s="1712"/>
      <c r="AZ46" s="1712"/>
      <c r="BA46" s="1714"/>
      <c r="BB46" s="631"/>
      <c r="BC46" s="632"/>
      <c r="BD46" s="1712"/>
      <c r="BE46" s="1712"/>
      <c r="BF46" s="1712"/>
      <c r="BG46" s="1714"/>
      <c r="BH46" s="624"/>
      <c r="BI46" s="625"/>
      <c r="BJ46" s="626"/>
      <c r="BK46" s="624"/>
      <c r="BL46" s="630"/>
      <c r="BM46" s="624"/>
      <c r="BN46" s="630"/>
      <c r="BO46" s="624"/>
      <c r="BP46" s="1710"/>
      <c r="BQ46" s="1709"/>
      <c r="BR46" s="1711"/>
      <c r="BS46" s="624"/>
      <c r="BT46" s="625"/>
      <c r="BU46" s="625"/>
      <c r="BV46" s="624"/>
      <c r="BW46" s="625"/>
      <c r="BX46" s="625"/>
      <c r="BY46" s="624"/>
      <c r="BZ46" s="625"/>
      <c r="CA46" s="625"/>
      <c r="CB46" s="1719"/>
      <c r="CC46" s="1720"/>
      <c r="CD46" s="1719"/>
      <c r="CE46" s="1716"/>
      <c r="CF46" s="1718"/>
      <c r="CG46" s="1717"/>
      <c r="CH46" s="1718"/>
      <c r="CI46" s="1717"/>
      <c r="CJ46" s="1718"/>
      <c r="CK46" s="1717"/>
      <c r="CL46" s="1718"/>
      <c r="CM46" s="1720"/>
      <c r="CN46" s="622"/>
      <c r="CO46" s="622"/>
      <c r="CP46" s="622"/>
      <c r="CQ46" s="633"/>
      <c r="CR46" s="627"/>
      <c r="CS46" s="625"/>
      <c r="CT46" s="625"/>
      <c r="CU46" s="634"/>
      <c r="CV46" s="624"/>
      <c r="CW46" s="625"/>
      <c r="CX46" s="625"/>
      <c r="CY46" s="634"/>
      <c r="CZ46" s="624"/>
      <c r="DA46" s="625"/>
      <c r="DB46" s="625"/>
      <c r="DC46" s="634"/>
      <c r="DD46" s="624"/>
      <c r="DE46" s="625"/>
      <c r="DF46" s="625"/>
      <c r="DG46" s="634"/>
      <c r="DH46" s="623"/>
      <c r="DI46" s="625"/>
      <c r="DJ46" s="626"/>
      <c r="DK46" s="624"/>
      <c r="DL46" s="625"/>
      <c r="DM46" s="625"/>
      <c r="DN46" s="624"/>
      <c r="DO46" s="626"/>
      <c r="DP46" s="626"/>
      <c r="DQ46" s="624"/>
      <c r="DR46" s="625"/>
      <c r="DS46" s="626"/>
      <c r="DT46" s="624"/>
      <c r="DU46" s="625"/>
      <c r="DV46" s="626"/>
      <c r="DW46" s="624"/>
      <c r="DX46" s="625"/>
      <c r="DY46" s="628"/>
      <c r="DZ46" s="624"/>
      <c r="EA46" s="625"/>
      <c r="EB46" s="626"/>
      <c r="EC46" s="624"/>
      <c r="ED46" s="635"/>
      <c r="EE46" s="636"/>
      <c r="EF46" s="622"/>
      <c r="EG46" s="628"/>
      <c r="EH46" s="625"/>
      <c r="EI46" s="625"/>
      <c r="EJ46" s="637"/>
    </row>
    <row r="47" spans="1:204" ht="18" customHeight="1">
      <c r="B47" s="1715" t="s">
        <v>776</v>
      </c>
      <c r="C47" s="1716"/>
      <c r="D47" s="1717"/>
      <c r="E47" s="1718"/>
      <c r="F47" s="1717"/>
      <c r="G47" s="1718"/>
      <c r="H47" s="1717"/>
      <c r="I47" s="638"/>
      <c r="J47" s="621"/>
      <c r="K47" s="622"/>
      <c r="L47" s="623"/>
      <c r="M47" s="624"/>
      <c r="N47" s="625"/>
      <c r="O47" s="625"/>
      <c r="P47" s="625"/>
      <c r="Q47" s="626"/>
      <c r="R47" s="624"/>
      <c r="S47" s="625"/>
      <c r="T47" s="626"/>
      <c r="U47" s="625"/>
      <c r="V47" s="622"/>
      <c r="W47" s="627"/>
      <c r="X47" s="625"/>
      <c r="Y47" s="1710"/>
      <c r="Z47" s="1709"/>
      <c r="AA47" s="1711"/>
      <c r="AB47" s="1710"/>
      <c r="AC47" s="1709"/>
      <c r="AD47" s="1708"/>
      <c r="AE47" s="622"/>
      <c r="AF47" s="629"/>
      <c r="AG47" s="1707"/>
      <c r="AH47" s="1709"/>
      <c r="AI47" s="1708"/>
      <c r="AJ47" s="1707"/>
      <c r="AK47" s="1709"/>
      <c r="AL47" s="1709"/>
      <c r="AM47" s="1710"/>
      <c r="AN47" s="1709"/>
      <c r="AO47" s="1708"/>
      <c r="AP47" s="624"/>
      <c r="AQ47" s="630"/>
      <c r="AR47" s="631"/>
      <c r="AS47" s="632"/>
      <c r="AT47" s="1712"/>
      <c r="AU47" s="1712"/>
      <c r="AV47" s="1712"/>
      <c r="AW47" s="1712"/>
      <c r="AX47" s="1713"/>
      <c r="AY47" s="1712"/>
      <c r="AZ47" s="1712"/>
      <c r="BA47" s="1714"/>
      <c r="BB47" s="631"/>
      <c r="BC47" s="632"/>
      <c r="BD47" s="1712"/>
      <c r="BE47" s="1712"/>
      <c r="BF47" s="1712"/>
      <c r="BG47" s="1714"/>
      <c r="BH47" s="624"/>
      <c r="BI47" s="625"/>
      <c r="BJ47" s="626"/>
      <c r="BK47" s="624"/>
      <c r="BL47" s="630"/>
      <c r="BM47" s="624"/>
      <c r="BN47" s="630"/>
      <c r="BO47" s="624"/>
      <c r="BP47" s="1710"/>
      <c r="BQ47" s="1709"/>
      <c r="BR47" s="1711"/>
      <c r="BS47" s="624"/>
      <c r="BT47" s="625"/>
      <c r="BU47" s="625"/>
      <c r="BV47" s="624"/>
      <c r="BW47" s="625"/>
      <c r="BX47" s="625"/>
      <c r="BY47" s="624"/>
      <c r="BZ47" s="625"/>
      <c r="CA47" s="625"/>
      <c r="CB47" s="1719"/>
      <c r="CC47" s="1720"/>
      <c r="CD47" s="1719"/>
      <c r="CE47" s="1716"/>
      <c r="CF47" s="1718"/>
      <c r="CG47" s="1717"/>
      <c r="CH47" s="1718"/>
      <c r="CI47" s="1717"/>
      <c r="CJ47" s="1718"/>
      <c r="CK47" s="1717"/>
      <c r="CL47" s="1718"/>
      <c r="CM47" s="1720"/>
      <c r="CN47" s="622"/>
      <c r="CO47" s="622"/>
      <c r="CP47" s="622"/>
      <c r="CQ47" s="633"/>
      <c r="CR47" s="627"/>
      <c r="CS47" s="625"/>
      <c r="CT47" s="625"/>
      <c r="CU47" s="634"/>
      <c r="CV47" s="624"/>
      <c r="CW47" s="625"/>
      <c r="CX47" s="625"/>
      <c r="CY47" s="634"/>
      <c r="CZ47" s="624"/>
      <c r="DA47" s="625"/>
      <c r="DB47" s="625"/>
      <c r="DC47" s="634"/>
      <c r="DD47" s="624"/>
      <c r="DE47" s="625"/>
      <c r="DF47" s="625"/>
      <c r="DG47" s="634"/>
      <c r="DH47" s="623"/>
      <c r="DI47" s="625"/>
      <c r="DJ47" s="626"/>
      <c r="DK47" s="624"/>
      <c r="DL47" s="625"/>
      <c r="DM47" s="625"/>
      <c r="DN47" s="624"/>
      <c r="DO47" s="626"/>
      <c r="DP47" s="626"/>
      <c r="DQ47" s="624"/>
      <c r="DR47" s="625"/>
      <c r="DS47" s="626"/>
      <c r="DT47" s="624"/>
      <c r="DU47" s="625"/>
      <c r="DV47" s="626"/>
      <c r="DW47" s="624"/>
      <c r="DX47" s="625"/>
      <c r="DY47" s="628"/>
      <c r="DZ47" s="624"/>
      <c r="EA47" s="625"/>
      <c r="EB47" s="626"/>
      <c r="EC47" s="624"/>
      <c r="ED47" s="635"/>
      <c r="EE47" s="636"/>
      <c r="EF47" s="622"/>
      <c r="EG47" s="628"/>
      <c r="EH47" s="625"/>
      <c r="EI47" s="625"/>
      <c r="EJ47" s="637"/>
    </row>
    <row r="48" spans="1:204" ht="18" customHeight="1">
      <c r="B48" s="1715" t="s">
        <v>777</v>
      </c>
      <c r="C48" s="1716"/>
      <c r="D48" s="1717"/>
      <c r="E48" s="1718"/>
      <c r="F48" s="1717"/>
      <c r="G48" s="1718"/>
      <c r="H48" s="1717"/>
      <c r="I48" s="638"/>
      <c r="J48" s="621"/>
      <c r="K48" s="622"/>
      <c r="L48" s="623"/>
      <c r="M48" s="624"/>
      <c r="N48" s="625"/>
      <c r="O48" s="625"/>
      <c r="P48" s="625"/>
      <c r="Q48" s="626"/>
      <c r="R48" s="624"/>
      <c r="S48" s="625"/>
      <c r="T48" s="626"/>
      <c r="U48" s="625"/>
      <c r="V48" s="622"/>
      <c r="W48" s="627"/>
      <c r="X48" s="625"/>
      <c r="Y48" s="1710"/>
      <c r="Z48" s="1709"/>
      <c r="AA48" s="1711"/>
      <c r="AB48" s="1710"/>
      <c r="AC48" s="1709"/>
      <c r="AD48" s="1708"/>
      <c r="AE48" s="622"/>
      <c r="AF48" s="629"/>
      <c r="AG48" s="1707"/>
      <c r="AH48" s="1709"/>
      <c r="AI48" s="1708"/>
      <c r="AJ48" s="1707"/>
      <c r="AK48" s="1709"/>
      <c r="AL48" s="1709"/>
      <c r="AM48" s="1710"/>
      <c r="AN48" s="1709"/>
      <c r="AO48" s="1708"/>
      <c r="AP48" s="624"/>
      <c r="AQ48" s="630"/>
      <c r="AR48" s="631"/>
      <c r="AS48" s="632"/>
      <c r="AT48" s="1712"/>
      <c r="AU48" s="1712"/>
      <c r="AV48" s="1712"/>
      <c r="AW48" s="1712"/>
      <c r="AX48" s="1713"/>
      <c r="AY48" s="1712"/>
      <c r="AZ48" s="1712"/>
      <c r="BA48" s="1714"/>
      <c r="BB48" s="631"/>
      <c r="BC48" s="632"/>
      <c r="BD48" s="1712"/>
      <c r="BE48" s="1712"/>
      <c r="BF48" s="1712"/>
      <c r="BG48" s="1714"/>
      <c r="BH48" s="624"/>
      <c r="BI48" s="625"/>
      <c r="BJ48" s="626"/>
      <c r="BK48" s="624"/>
      <c r="BL48" s="630"/>
      <c r="BM48" s="624"/>
      <c r="BN48" s="630"/>
      <c r="BO48" s="624"/>
      <c r="BP48" s="1710"/>
      <c r="BQ48" s="1709"/>
      <c r="BR48" s="1711"/>
      <c r="BS48" s="624"/>
      <c r="BT48" s="625"/>
      <c r="BU48" s="625"/>
      <c r="BV48" s="624"/>
      <c r="BW48" s="625"/>
      <c r="BX48" s="625"/>
      <c r="BY48" s="624"/>
      <c r="BZ48" s="625"/>
      <c r="CA48" s="625"/>
      <c r="CB48" s="1719"/>
      <c r="CC48" s="1720"/>
      <c r="CD48" s="1719"/>
      <c r="CE48" s="1716"/>
      <c r="CF48" s="1718"/>
      <c r="CG48" s="1717"/>
      <c r="CH48" s="1718"/>
      <c r="CI48" s="1717"/>
      <c r="CJ48" s="1718"/>
      <c r="CK48" s="1717"/>
      <c r="CL48" s="1718"/>
      <c r="CM48" s="1720"/>
      <c r="CN48" s="622"/>
      <c r="CO48" s="622"/>
      <c r="CP48" s="622"/>
      <c r="CQ48" s="633"/>
      <c r="CR48" s="627"/>
      <c r="CS48" s="625"/>
      <c r="CT48" s="625"/>
      <c r="CU48" s="634"/>
      <c r="CV48" s="624"/>
      <c r="CW48" s="625"/>
      <c r="CX48" s="625"/>
      <c r="CY48" s="634"/>
      <c r="CZ48" s="624"/>
      <c r="DA48" s="625"/>
      <c r="DB48" s="625"/>
      <c r="DC48" s="634"/>
      <c r="DD48" s="624"/>
      <c r="DE48" s="625"/>
      <c r="DF48" s="625"/>
      <c r="DG48" s="634"/>
      <c r="DH48" s="623"/>
      <c r="DI48" s="625"/>
      <c r="DJ48" s="626"/>
      <c r="DK48" s="624"/>
      <c r="DL48" s="625"/>
      <c r="DM48" s="625"/>
      <c r="DN48" s="624"/>
      <c r="DO48" s="626"/>
      <c r="DP48" s="626"/>
      <c r="DQ48" s="624"/>
      <c r="DR48" s="625"/>
      <c r="DS48" s="626"/>
      <c r="DT48" s="624"/>
      <c r="DU48" s="625"/>
      <c r="DV48" s="626"/>
      <c r="DW48" s="624"/>
      <c r="DX48" s="625"/>
      <c r="DY48" s="628"/>
      <c r="DZ48" s="624"/>
      <c r="EA48" s="625"/>
      <c r="EB48" s="626"/>
      <c r="EC48" s="624"/>
      <c r="ED48" s="635"/>
      <c r="EE48" s="636"/>
      <c r="EF48" s="622"/>
      <c r="EG48" s="628"/>
      <c r="EH48" s="625"/>
      <c r="EI48" s="625"/>
      <c r="EJ48" s="637"/>
    </row>
    <row r="49" spans="2:140" ht="18" customHeight="1">
      <c r="B49" s="1715" t="s">
        <v>778</v>
      </c>
      <c r="C49" s="1716"/>
      <c r="D49" s="1717"/>
      <c r="E49" s="1718"/>
      <c r="F49" s="1717"/>
      <c r="G49" s="1718"/>
      <c r="H49" s="1717"/>
      <c r="I49" s="638"/>
      <c r="J49" s="621"/>
      <c r="K49" s="622"/>
      <c r="L49" s="623"/>
      <c r="M49" s="624"/>
      <c r="N49" s="625"/>
      <c r="O49" s="625"/>
      <c r="P49" s="625"/>
      <c r="Q49" s="626"/>
      <c r="R49" s="624"/>
      <c r="S49" s="625"/>
      <c r="T49" s="626"/>
      <c r="U49" s="625"/>
      <c r="V49" s="622"/>
      <c r="W49" s="627"/>
      <c r="X49" s="625"/>
      <c r="Y49" s="1710"/>
      <c r="Z49" s="1709"/>
      <c r="AA49" s="1711"/>
      <c r="AB49" s="1710"/>
      <c r="AC49" s="1709"/>
      <c r="AD49" s="1708"/>
      <c r="AE49" s="622"/>
      <c r="AF49" s="629"/>
      <c r="AG49" s="1707"/>
      <c r="AH49" s="1709"/>
      <c r="AI49" s="1708"/>
      <c r="AJ49" s="1707"/>
      <c r="AK49" s="1709"/>
      <c r="AL49" s="1709"/>
      <c r="AM49" s="1710"/>
      <c r="AN49" s="1709"/>
      <c r="AO49" s="1708"/>
      <c r="AP49" s="624"/>
      <c r="AQ49" s="630"/>
      <c r="AR49" s="631"/>
      <c r="AS49" s="632"/>
      <c r="AT49" s="1712"/>
      <c r="AU49" s="1712"/>
      <c r="AV49" s="1712"/>
      <c r="AW49" s="1712"/>
      <c r="AX49" s="1713"/>
      <c r="AY49" s="1712"/>
      <c r="AZ49" s="1712"/>
      <c r="BA49" s="1714"/>
      <c r="BB49" s="631"/>
      <c r="BC49" s="632"/>
      <c r="BD49" s="1712"/>
      <c r="BE49" s="1712"/>
      <c r="BF49" s="1712"/>
      <c r="BG49" s="1714"/>
      <c r="BH49" s="624"/>
      <c r="BI49" s="625"/>
      <c r="BJ49" s="626"/>
      <c r="BK49" s="624"/>
      <c r="BL49" s="630"/>
      <c r="BM49" s="624"/>
      <c r="BN49" s="630"/>
      <c r="BO49" s="624"/>
      <c r="BP49" s="1710"/>
      <c r="BQ49" s="1709"/>
      <c r="BR49" s="1711"/>
      <c r="BS49" s="624"/>
      <c r="BT49" s="625"/>
      <c r="BU49" s="625"/>
      <c r="BV49" s="624"/>
      <c r="BW49" s="625"/>
      <c r="BX49" s="625"/>
      <c r="BY49" s="624"/>
      <c r="BZ49" s="625"/>
      <c r="CA49" s="625"/>
      <c r="CB49" s="1719"/>
      <c r="CC49" s="1720"/>
      <c r="CD49" s="1719"/>
      <c r="CE49" s="1716"/>
      <c r="CF49" s="1718"/>
      <c r="CG49" s="1717"/>
      <c r="CH49" s="1718"/>
      <c r="CI49" s="1717"/>
      <c r="CJ49" s="1718"/>
      <c r="CK49" s="1717"/>
      <c r="CL49" s="1718"/>
      <c r="CM49" s="1720"/>
      <c r="CN49" s="622"/>
      <c r="CO49" s="622"/>
      <c r="CP49" s="622"/>
      <c r="CQ49" s="633"/>
      <c r="CR49" s="627"/>
      <c r="CS49" s="625"/>
      <c r="CT49" s="625"/>
      <c r="CU49" s="634"/>
      <c r="CV49" s="624"/>
      <c r="CW49" s="625"/>
      <c r="CX49" s="625"/>
      <c r="CY49" s="634"/>
      <c r="CZ49" s="624"/>
      <c r="DA49" s="625"/>
      <c r="DB49" s="625"/>
      <c r="DC49" s="634"/>
      <c r="DD49" s="624"/>
      <c r="DE49" s="625"/>
      <c r="DF49" s="625"/>
      <c r="DG49" s="634"/>
      <c r="DH49" s="623"/>
      <c r="DI49" s="625"/>
      <c r="DJ49" s="626"/>
      <c r="DK49" s="624"/>
      <c r="DL49" s="625"/>
      <c r="DM49" s="625"/>
      <c r="DN49" s="624"/>
      <c r="DO49" s="626"/>
      <c r="DP49" s="626"/>
      <c r="DQ49" s="624"/>
      <c r="DR49" s="625"/>
      <c r="DS49" s="626"/>
      <c r="DT49" s="624"/>
      <c r="DU49" s="625"/>
      <c r="DV49" s="626"/>
      <c r="DW49" s="624"/>
      <c r="DX49" s="625"/>
      <c r="DY49" s="628"/>
      <c r="DZ49" s="624"/>
      <c r="EA49" s="625"/>
      <c r="EB49" s="626"/>
      <c r="EC49" s="624"/>
      <c r="ED49" s="635"/>
      <c r="EE49" s="636"/>
      <c r="EF49" s="622"/>
      <c r="EG49" s="628"/>
      <c r="EH49" s="625"/>
      <c r="EI49" s="625"/>
      <c r="EJ49" s="637"/>
    </row>
    <row r="50" spans="2:140" ht="18" customHeight="1">
      <c r="B50" s="1715" t="s">
        <v>779</v>
      </c>
      <c r="C50" s="1716"/>
      <c r="D50" s="1717"/>
      <c r="E50" s="1718"/>
      <c r="F50" s="1717"/>
      <c r="G50" s="1718"/>
      <c r="H50" s="1717"/>
      <c r="I50" s="638"/>
      <c r="J50" s="621"/>
      <c r="K50" s="622"/>
      <c r="L50" s="623"/>
      <c r="M50" s="624"/>
      <c r="N50" s="625"/>
      <c r="O50" s="625"/>
      <c r="P50" s="625"/>
      <c r="Q50" s="626"/>
      <c r="R50" s="624"/>
      <c r="S50" s="625"/>
      <c r="T50" s="626"/>
      <c r="U50" s="625"/>
      <c r="V50" s="622"/>
      <c r="W50" s="627"/>
      <c r="X50" s="625"/>
      <c r="Y50" s="1710"/>
      <c r="Z50" s="1709"/>
      <c r="AA50" s="1711"/>
      <c r="AB50" s="1710"/>
      <c r="AC50" s="1709"/>
      <c r="AD50" s="1708"/>
      <c r="AE50" s="622"/>
      <c r="AF50" s="629"/>
      <c r="AG50" s="1707"/>
      <c r="AH50" s="1709"/>
      <c r="AI50" s="1708"/>
      <c r="AJ50" s="1707"/>
      <c r="AK50" s="1709"/>
      <c r="AL50" s="1709"/>
      <c r="AM50" s="1710"/>
      <c r="AN50" s="1709"/>
      <c r="AO50" s="1708"/>
      <c r="AP50" s="624"/>
      <c r="AQ50" s="630"/>
      <c r="AR50" s="631"/>
      <c r="AS50" s="632"/>
      <c r="AT50" s="1712"/>
      <c r="AU50" s="1712"/>
      <c r="AV50" s="1712"/>
      <c r="AW50" s="1712"/>
      <c r="AX50" s="1713"/>
      <c r="AY50" s="1712"/>
      <c r="AZ50" s="1712"/>
      <c r="BA50" s="1714"/>
      <c r="BB50" s="631"/>
      <c r="BC50" s="632"/>
      <c r="BD50" s="1712"/>
      <c r="BE50" s="1712"/>
      <c r="BF50" s="1712"/>
      <c r="BG50" s="1714"/>
      <c r="BH50" s="624"/>
      <c r="BI50" s="625"/>
      <c r="BJ50" s="626"/>
      <c r="BK50" s="624"/>
      <c r="BL50" s="630"/>
      <c r="BM50" s="624"/>
      <c r="BN50" s="630"/>
      <c r="BO50" s="624"/>
      <c r="BP50" s="1710"/>
      <c r="BQ50" s="1709"/>
      <c r="BR50" s="1711"/>
      <c r="BS50" s="624"/>
      <c r="BT50" s="625"/>
      <c r="BU50" s="625"/>
      <c r="BV50" s="624"/>
      <c r="BW50" s="625"/>
      <c r="BX50" s="625"/>
      <c r="BY50" s="624"/>
      <c r="BZ50" s="625"/>
      <c r="CA50" s="625"/>
      <c r="CB50" s="1719"/>
      <c r="CC50" s="1720"/>
      <c r="CD50" s="1719"/>
      <c r="CE50" s="1716"/>
      <c r="CF50" s="1718"/>
      <c r="CG50" s="1717"/>
      <c r="CH50" s="1718"/>
      <c r="CI50" s="1717"/>
      <c r="CJ50" s="1718"/>
      <c r="CK50" s="1717"/>
      <c r="CL50" s="1718"/>
      <c r="CM50" s="1720"/>
      <c r="CN50" s="622"/>
      <c r="CO50" s="622"/>
      <c r="CP50" s="622"/>
      <c r="CQ50" s="633"/>
      <c r="CR50" s="627"/>
      <c r="CS50" s="625"/>
      <c r="CT50" s="625"/>
      <c r="CU50" s="634"/>
      <c r="CV50" s="624"/>
      <c r="CW50" s="625"/>
      <c r="CX50" s="625"/>
      <c r="CY50" s="634"/>
      <c r="CZ50" s="624"/>
      <c r="DA50" s="625"/>
      <c r="DB50" s="625"/>
      <c r="DC50" s="634"/>
      <c r="DD50" s="624"/>
      <c r="DE50" s="625"/>
      <c r="DF50" s="625"/>
      <c r="DG50" s="634"/>
      <c r="DH50" s="623"/>
      <c r="DI50" s="625"/>
      <c r="DJ50" s="626"/>
      <c r="DK50" s="624"/>
      <c r="DL50" s="625"/>
      <c r="DM50" s="625"/>
      <c r="DN50" s="624"/>
      <c r="DO50" s="626"/>
      <c r="DP50" s="626"/>
      <c r="DQ50" s="624"/>
      <c r="DR50" s="625"/>
      <c r="DS50" s="626"/>
      <c r="DT50" s="624"/>
      <c r="DU50" s="625"/>
      <c r="DV50" s="626"/>
      <c r="DW50" s="624"/>
      <c r="DX50" s="625"/>
      <c r="DY50" s="628"/>
      <c r="DZ50" s="624"/>
      <c r="EA50" s="625"/>
      <c r="EB50" s="626"/>
      <c r="EC50" s="624"/>
      <c r="ED50" s="635"/>
      <c r="EE50" s="636"/>
      <c r="EF50" s="622"/>
      <c r="EG50" s="628"/>
      <c r="EH50" s="625"/>
      <c r="EI50" s="625"/>
      <c r="EJ50" s="637"/>
    </row>
    <row r="51" spans="2:140" ht="18" customHeight="1">
      <c r="B51" s="1715" t="s">
        <v>780</v>
      </c>
      <c r="C51" s="1716"/>
      <c r="D51" s="1717"/>
      <c r="E51" s="1718"/>
      <c r="F51" s="1717"/>
      <c r="G51" s="1718"/>
      <c r="H51" s="1717"/>
      <c r="I51" s="638"/>
      <c r="J51" s="621"/>
      <c r="K51" s="622"/>
      <c r="L51" s="623"/>
      <c r="M51" s="624"/>
      <c r="N51" s="625"/>
      <c r="O51" s="625"/>
      <c r="P51" s="625"/>
      <c r="Q51" s="626"/>
      <c r="R51" s="624"/>
      <c r="S51" s="625"/>
      <c r="T51" s="626"/>
      <c r="U51" s="625"/>
      <c r="V51" s="622"/>
      <c r="W51" s="627"/>
      <c r="X51" s="625"/>
      <c r="Y51" s="1710"/>
      <c r="Z51" s="1709"/>
      <c r="AA51" s="1711"/>
      <c r="AB51" s="1710"/>
      <c r="AC51" s="1709"/>
      <c r="AD51" s="1708"/>
      <c r="AE51" s="622"/>
      <c r="AF51" s="629"/>
      <c r="AG51" s="1707"/>
      <c r="AH51" s="1709"/>
      <c r="AI51" s="1708"/>
      <c r="AJ51" s="1707"/>
      <c r="AK51" s="1709"/>
      <c r="AL51" s="1709"/>
      <c r="AM51" s="1710"/>
      <c r="AN51" s="1709"/>
      <c r="AO51" s="1708"/>
      <c r="AP51" s="624"/>
      <c r="AQ51" s="630"/>
      <c r="AR51" s="631"/>
      <c r="AS51" s="632"/>
      <c r="AT51" s="1712"/>
      <c r="AU51" s="1712"/>
      <c r="AV51" s="1712"/>
      <c r="AW51" s="1712"/>
      <c r="AX51" s="1713"/>
      <c r="AY51" s="1712"/>
      <c r="AZ51" s="1712"/>
      <c r="BA51" s="1714"/>
      <c r="BB51" s="631"/>
      <c r="BC51" s="632"/>
      <c r="BD51" s="1712"/>
      <c r="BE51" s="1712"/>
      <c r="BF51" s="1712"/>
      <c r="BG51" s="1714"/>
      <c r="BH51" s="624"/>
      <c r="BI51" s="625"/>
      <c r="BJ51" s="626"/>
      <c r="BK51" s="624"/>
      <c r="BL51" s="630"/>
      <c r="BM51" s="624"/>
      <c r="BN51" s="630"/>
      <c r="BO51" s="624"/>
      <c r="BP51" s="1710"/>
      <c r="BQ51" s="1709"/>
      <c r="BR51" s="1711"/>
      <c r="BS51" s="624"/>
      <c r="BT51" s="625"/>
      <c r="BU51" s="625"/>
      <c r="BV51" s="624"/>
      <c r="BW51" s="625"/>
      <c r="BX51" s="625"/>
      <c r="BY51" s="624"/>
      <c r="BZ51" s="625"/>
      <c r="CA51" s="625"/>
      <c r="CB51" s="1719"/>
      <c r="CC51" s="1720"/>
      <c r="CD51" s="1719"/>
      <c r="CE51" s="1716"/>
      <c r="CF51" s="1718"/>
      <c r="CG51" s="1717"/>
      <c r="CH51" s="1718"/>
      <c r="CI51" s="1717"/>
      <c r="CJ51" s="1718"/>
      <c r="CK51" s="1717"/>
      <c r="CL51" s="1718"/>
      <c r="CM51" s="1720"/>
      <c r="CN51" s="622"/>
      <c r="CO51" s="622"/>
      <c r="CP51" s="622"/>
      <c r="CQ51" s="633"/>
      <c r="CR51" s="627"/>
      <c r="CS51" s="625"/>
      <c r="CT51" s="625"/>
      <c r="CU51" s="634"/>
      <c r="CV51" s="624"/>
      <c r="CW51" s="625"/>
      <c r="CX51" s="625"/>
      <c r="CY51" s="634"/>
      <c r="CZ51" s="624"/>
      <c r="DA51" s="625"/>
      <c r="DB51" s="625"/>
      <c r="DC51" s="634"/>
      <c r="DD51" s="624"/>
      <c r="DE51" s="625"/>
      <c r="DF51" s="625"/>
      <c r="DG51" s="634"/>
      <c r="DH51" s="623"/>
      <c r="DI51" s="625"/>
      <c r="DJ51" s="626"/>
      <c r="DK51" s="624"/>
      <c r="DL51" s="625"/>
      <c r="DM51" s="625"/>
      <c r="DN51" s="624"/>
      <c r="DO51" s="626"/>
      <c r="DP51" s="626"/>
      <c r="DQ51" s="624"/>
      <c r="DR51" s="625"/>
      <c r="DS51" s="626"/>
      <c r="DT51" s="624"/>
      <c r="DU51" s="625"/>
      <c r="DV51" s="626"/>
      <c r="DW51" s="624"/>
      <c r="DX51" s="625"/>
      <c r="DY51" s="628"/>
      <c r="DZ51" s="624"/>
      <c r="EA51" s="625"/>
      <c r="EB51" s="626"/>
      <c r="EC51" s="624"/>
      <c r="ED51" s="635"/>
      <c r="EE51" s="636"/>
      <c r="EF51" s="622"/>
      <c r="EG51" s="628"/>
      <c r="EH51" s="625"/>
      <c r="EI51" s="625"/>
      <c r="EJ51" s="637"/>
    </row>
    <row r="52" spans="2:140" ht="18" customHeight="1">
      <c r="B52" s="1715" t="s">
        <v>781</v>
      </c>
      <c r="C52" s="1716"/>
      <c r="D52" s="1717"/>
      <c r="E52" s="1718"/>
      <c r="F52" s="1717"/>
      <c r="G52" s="1718"/>
      <c r="H52" s="1717"/>
      <c r="I52" s="638"/>
      <c r="J52" s="621"/>
      <c r="K52" s="622"/>
      <c r="L52" s="623"/>
      <c r="M52" s="624"/>
      <c r="N52" s="625"/>
      <c r="O52" s="625"/>
      <c r="P52" s="625"/>
      <c r="Q52" s="626"/>
      <c r="R52" s="624"/>
      <c r="S52" s="625"/>
      <c r="T52" s="626"/>
      <c r="U52" s="625"/>
      <c r="V52" s="622"/>
      <c r="W52" s="627"/>
      <c r="X52" s="625"/>
      <c r="Y52" s="1710"/>
      <c r="Z52" s="1709"/>
      <c r="AA52" s="1711"/>
      <c r="AB52" s="1710"/>
      <c r="AC52" s="1709"/>
      <c r="AD52" s="1708"/>
      <c r="AE52" s="622"/>
      <c r="AF52" s="629"/>
      <c r="AG52" s="1707"/>
      <c r="AH52" s="1709"/>
      <c r="AI52" s="1708"/>
      <c r="AJ52" s="1707"/>
      <c r="AK52" s="1709"/>
      <c r="AL52" s="1709"/>
      <c r="AM52" s="1710"/>
      <c r="AN52" s="1709"/>
      <c r="AO52" s="1708"/>
      <c r="AP52" s="624"/>
      <c r="AQ52" s="630"/>
      <c r="AR52" s="631"/>
      <c r="AS52" s="632"/>
      <c r="AT52" s="1712"/>
      <c r="AU52" s="1712"/>
      <c r="AV52" s="1712"/>
      <c r="AW52" s="1712"/>
      <c r="AX52" s="1713"/>
      <c r="AY52" s="1712"/>
      <c r="AZ52" s="1712"/>
      <c r="BA52" s="1714"/>
      <c r="BB52" s="631"/>
      <c r="BC52" s="632"/>
      <c r="BD52" s="1712"/>
      <c r="BE52" s="1712"/>
      <c r="BF52" s="1712"/>
      <c r="BG52" s="1714"/>
      <c r="BH52" s="624"/>
      <c r="BI52" s="625"/>
      <c r="BJ52" s="626"/>
      <c r="BK52" s="624"/>
      <c r="BL52" s="630"/>
      <c r="BM52" s="624"/>
      <c r="BN52" s="630"/>
      <c r="BO52" s="624"/>
      <c r="BP52" s="1710"/>
      <c r="BQ52" s="1709"/>
      <c r="BR52" s="1711"/>
      <c r="BS52" s="624"/>
      <c r="BT52" s="625"/>
      <c r="BU52" s="625"/>
      <c r="BV52" s="624"/>
      <c r="BW52" s="625"/>
      <c r="BX52" s="625"/>
      <c r="BY52" s="624"/>
      <c r="BZ52" s="625"/>
      <c r="CA52" s="625"/>
      <c r="CB52" s="1719"/>
      <c r="CC52" s="1720"/>
      <c r="CD52" s="1719"/>
      <c r="CE52" s="1716"/>
      <c r="CF52" s="1718"/>
      <c r="CG52" s="1717"/>
      <c r="CH52" s="1718"/>
      <c r="CI52" s="1717"/>
      <c r="CJ52" s="1718"/>
      <c r="CK52" s="1717"/>
      <c r="CL52" s="1718"/>
      <c r="CM52" s="1720"/>
      <c r="CN52" s="622"/>
      <c r="CO52" s="622"/>
      <c r="CP52" s="622"/>
      <c r="CQ52" s="633"/>
      <c r="CR52" s="627"/>
      <c r="CS52" s="625"/>
      <c r="CT52" s="625"/>
      <c r="CU52" s="634"/>
      <c r="CV52" s="624"/>
      <c r="CW52" s="625"/>
      <c r="CX52" s="625"/>
      <c r="CY52" s="634"/>
      <c r="CZ52" s="624"/>
      <c r="DA52" s="625"/>
      <c r="DB52" s="625"/>
      <c r="DC52" s="634"/>
      <c r="DD52" s="624"/>
      <c r="DE52" s="625"/>
      <c r="DF52" s="625"/>
      <c r="DG52" s="634"/>
      <c r="DH52" s="623"/>
      <c r="DI52" s="625"/>
      <c r="DJ52" s="626"/>
      <c r="DK52" s="624"/>
      <c r="DL52" s="625"/>
      <c r="DM52" s="625"/>
      <c r="DN52" s="624"/>
      <c r="DO52" s="626"/>
      <c r="DP52" s="626"/>
      <c r="DQ52" s="624"/>
      <c r="DR52" s="625"/>
      <c r="DS52" s="626"/>
      <c r="DT52" s="624"/>
      <c r="DU52" s="625"/>
      <c r="DV52" s="626"/>
      <c r="DW52" s="624"/>
      <c r="DX52" s="625"/>
      <c r="DY52" s="628"/>
      <c r="DZ52" s="624"/>
      <c r="EA52" s="625"/>
      <c r="EB52" s="626"/>
      <c r="EC52" s="624"/>
      <c r="ED52" s="635"/>
      <c r="EE52" s="636"/>
      <c r="EF52" s="622"/>
      <c r="EG52" s="628"/>
      <c r="EH52" s="625"/>
      <c r="EI52" s="625"/>
      <c r="EJ52" s="637"/>
    </row>
    <row r="53" spans="2:140" ht="18" customHeight="1">
      <c r="B53" s="1715" t="s">
        <v>782</v>
      </c>
      <c r="C53" s="1716"/>
      <c r="D53" s="1717"/>
      <c r="E53" s="1718"/>
      <c r="F53" s="1717"/>
      <c r="G53" s="1718"/>
      <c r="H53" s="1717"/>
      <c r="I53" s="638"/>
      <c r="J53" s="621"/>
      <c r="K53" s="622"/>
      <c r="L53" s="623"/>
      <c r="M53" s="624"/>
      <c r="N53" s="625"/>
      <c r="O53" s="625"/>
      <c r="P53" s="625"/>
      <c r="Q53" s="626"/>
      <c r="R53" s="624"/>
      <c r="S53" s="625"/>
      <c r="T53" s="626"/>
      <c r="U53" s="625"/>
      <c r="V53" s="622"/>
      <c r="W53" s="627"/>
      <c r="X53" s="625"/>
      <c r="Y53" s="1710"/>
      <c r="Z53" s="1709"/>
      <c r="AA53" s="1711"/>
      <c r="AB53" s="1710"/>
      <c r="AC53" s="1709"/>
      <c r="AD53" s="1708"/>
      <c r="AE53" s="622"/>
      <c r="AF53" s="629"/>
      <c r="AG53" s="1707"/>
      <c r="AH53" s="1709"/>
      <c r="AI53" s="1708"/>
      <c r="AJ53" s="1707"/>
      <c r="AK53" s="1709"/>
      <c r="AL53" s="1709"/>
      <c r="AM53" s="1710"/>
      <c r="AN53" s="1709"/>
      <c r="AO53" s="1708"/>
      <c r="AP53" s="624"/>
      <c r="AQ53" s="630"/>
      <c r="AR53" s="631"/>
      <c r="AS53" s="632"/>
      <c r="AT53" s="1712"/>
      <c r="AU53" s="1712"/>
      <c r="AV53" s="1712"/>
      <c r="AW53" s="1712"/>
      <c r="AX53" s="1713"/>
      <c r="AY53" s="1712"/>
      <c r="AZ53" s="1712"/>
      <c r="BA53" s="1714"/>
      <c r="BB53" s="631"/>
      <c r="BC53" s="632"/>
      <c r="BD53" s="1712"/>
      <c r="BE53" s="1712"/>
      <c r="BF53" s="1712"/>
      <c r="BG53" s="1714"/>
      <c r="BH53" s="624"/>
      <c r="BI53" s="625"/>
      <c r="BJ53" s="626"/>
      <c r="BK53" s="624"/>
      <c r="BL53" s="630"/>
      <c r="BM53" s="624"/>
      <c r="BN53" s="630"/>
      <c r="BO53" s="624"/>
      <c r="BP53" s="1710"/>
      <c r="BQ53" s="1709"/>
      <c r="BR53" s="1711"/>
      <c r="BS53" s="624"/>
      <c r="BT53" s="625"/>
      <c r="BU53" s="625"/>
      <c r="BV53" s="624"/>
      <c r="BW53" s="625"/>
      <c r="BX53" s="625"/>
      <c r="BY53" s="624"/>
      <c r="BZ53" s="625"/>
      <c r="CA53" s="625"/>
      <c r="CB53" s="1719"/>
      <c r="CC53" s="1720"/>
      <c r="CD53" s="1719"/>
      <c r="CE53" s="1716"/>
      <c r="CF53" s="1718"/>
      <c r="CG53" s="1717"/>
      <c r="CH53" s="1718"/>
      <c r="CI53" s="1717"/>
      <c r="CJ53" s="1718"/>
      <c r="CK53" s="1717"/>
      <c r="CL53" s="1718"/>
      <c r="CM53" s="1720"/>
      <c r="CN53" s="622"/>
      <c r="CO53" s="622"/>
      <c r="CP53" s="622"/>
      <c r="CQ53" s="633"/>
      <c r="CR53" s="627"/>
      <c r="CS53" s="625"/>
      <c r="CT53" s="625"/>
      <c r="CU53" s="634"/>
      <c r="CV53" s="624"/>
      <c r="CW53" s="625"/>
      <c r="CX53" s="625"/>
      <c r="CY53" s="634"/>
      <c r="CZ53" s="624"/>
      <c r="DA53" s="625"/>
      <c r="DB53" s="625"/>
      <c r="DC53" s="634"/>
      <c r="DD53" s="624"/>
      <c r="DE53" s="625"/>
      <c r="DF53" s="625"/>
      <c r="DG53" s="634"/>
      <c r="DH53" s="623"/>
      <c r="DI53" s="625"/>
      <c r="DJ53" s="626"/>
      <c r="DK53" s="624"/>
      <c r="DL53" s="625"/>
      <c r="DM53" s="625"/>
      <c r="DN53" s="624"/>
      <c r="DO53" s="626"/>
      <c r="DP53" s="626"/>
      <c r="DQ53" s="624"/>
      <c r="DR53" s="625"/>
      <c r="DS53" s="626"/>
      <c r="DT53" s="624"/>
      <c r="DU53" s="625"/>
      <c r="DV53" s="626"/>
      <c r="DW53" s="624"/>
      <c r="DX53" s="625"/>
      <c r="DY53" s="628"/>
      <c r="DZ53" s="624"/>
      <c r="EA53" s="625"/>
      <c r="EB53" s="626"/>
      <c r="EC53" s="624"/>
      <c r="ED53" s="635"/>
      <c r="EE53" s="636"/>
      <c r="EF53" s="622"/>
      <c r="EG53" s="628"/>
      <c r="EH53" s="625"/>
      <c r="EI53" s="625"/>
      <c r="EJ53" s="637"/>
    </row>
    <row r="54" spans="2:140" ht="18" customHeight="1">
      <c r="B54" s="1715" t="s">
        <v>783</v>
      </c>
      <c r="C54" s="1716"/>
      <c r="D54" s="1717"/>
      <c r="E54" s="1718"/>
      <c r="F54" s="1717"/>
      <c r="G54" s="1718"/>
      <c r="H54" s="1717"/>
      <c r="I54" s="638"/>
      <c r="J54" s="621"/>
      <c r="K54" s="622"/>
      <c r="L54" s="623"/>
      <c r="M54" s="624"/>
      <c r="N54" s="625"/>
      <c r="O54" s="625"/>
      <c r="P54" s="625"/>
      <c r="Q54" s="626"/>
      <c r="R54" s="624"/>
      <c r="S54" s="625"/>
      <c r="T54" s="626"/>
      <c r="U54" s="625"/>
      <c r="V54" s="622"/>
      <c r="W54" s="627"/>
      <c r="X54" s="625"/>
      <c r="Y54" s="1710"/>
      <c r="Z54" s="1709"/>
      <c r="AA54" s="1711"/>
      <c r="AB54" s="1710"/>
      <c r="AC54" s="1709"/>
      <c r="AD54" s="1708"/>
      <c r="AE54" s="622"/>
      <c r="AF54" s="629"/>
      <c r="AG54" s="1707"/>
      <c r="AH54" s="1709"/>
      <c r="AI54" s="1708"/>
      <c r="AJ54" s="1707"/>
      <c r="AK54" s="1709"/>
      <c r="AL54" s="1709"/>
      <c r="AM54" s="1710"/>
      <c r="AN54" s="1709"/>
      <c r="AO54" s="1708"/>
      <c r="AP54" s="624"/>
      <c r="AQ54" s="630"/>
      <c r="AR54" s="631"/>
      <c r="AS54" s="632"/>
      <c r="AT54" s="1712"/>
      <c r="AU54" s="1712"/>
      <c r="AV54" s="1712"/>
      <c r="AW54" s="1712"/>
      <c r="AX54" s="1713"/>
      <c r="AY54" s="1712"/>
      <c r="AZ54" s="1712"/>
      <c r="BA54" s="1714"/>
      <c r="BB54" s="631"/>
      <c r="BC54" s="632"/>
      <c r="BD54" s="1712"/>
      <c r="BE54" s="1712"/>
      <c r="BF54" s="1712"/>
      <c r="BG54" s="1714"/>
      <c r="BH54" s="624"/>
      <c r="BI54" s="625"/>
      <c r="BJ54" s="626"/>
      <c r="BK54" s="624"/>
      <c r="BL54" s="630"/>
      <c r="BM54" s="624"/>
      <c r="BN54" s="630"/>
      <c r="BO54" s="624"/>
      <c r="BP54" s="1710"/>
      <c r="BQ54" s="1709"/>
      <c r="BR54" s="1711"/>
      <c r="BS54" s="624"/>
      <c r="BT54" s="625"/>
      <c r="BU54" s="625"/>
      <c r="BV54" s="624"/>
      <c r="BW54" s="625"/>
      <c r="BX54" s="625"/>
      <c r="BY54" s="624"/>
      <c r="BZ54" s="625"/>
      <c r="CA54" s="625"/>
      <c r="CB54" s="1719"/>
      <c r="CC54" s="1720"/>
      <c r="CD54" s="1719"/>
      <c r="CE54" s="1716"/>
      <c r="CF54" s="1718"/>
      <c r="CG54" s="1717"/>
      <c r="CH54" s="1718"/>
      <c r="CI54" s="1717"/>
      <c r="CJ54" s="1718"/>
      <c r="CK54" s="1717"/>
      <c r="CL54" s="1718"/>
      <c r="CM54" s="1720"/>
      <c r="CN54" s="622"/>
      <c r="CO54" s="622"/>
      <c r="CP54" s="622"/>
      <c r="CQ54" s="633"/>
      <c r="CR54" s="627"/>
      <c r="CS54" s="625"/>
      <c r="CT54" s="625"/>
      <c r="CU54" s="634"/>
      <c r="CV54" s="624"/>
      <c r="CW54" s="625"/>
      <c r="CX54" s="625"/>
      <c r="CY54" s="634"/>
      <c r="CZ54" s="624"/>
      <c r="DA54" s="625"/>
      <c r="DB54" s="625"/>
      <c r="DC54" s="634"/>
      <c r="DD54" s="624"/>
      <c r="DE54" s="625"/>
      <c r="DF54" s="625"/>
      <c r="DG54" s="634"/>
      <c r="DH54" s="623"/>
      <c r="DI54" s="625"/>
      <c r="DJ54" s="626"/>
      <c r="DK54" s="624"/>
      <c r="DL54" s="625"/>
      <c r="DM54" s="625"/>
      <c r="DN54" s="624"/>
      <c r="DO54" s="626"/>
      <c r="DP54" s="626"/>
      <c r="DQ54" s="624"/>
      <c r="DR54" s="625"/>
      <c r="DS54" s="626"/>
      <c r="DT54" s="624"/>
      <c r="DU54" s="625"/>
      <c r="DV54" s="626"/>
      <c r="DW54" s="624"/>
      <c r="DX54" s="625"/>
      <c r="DY54" s="628"/>
      <c r="DZ54" s="624"/>
      <c r="EA54" s="625"/>
      <c r="EB54" s="626"/>
      <c r="EC54" s="624"/>
      <c r="ED54" s="635"/>
      <c r="EE54" s="636"/>
      <c r="EF54" s="622"/>
      <c r="EG54" s="628"/>
      <c r="EH54" s="625"/>
      <c r="EI54" s="625"/>
      <c r="EJ54" s="637"/>
    </row>
    <row r="55" spans="2:140" ht="18" customHeight="1">
      <c r="B55" s="1715" t="s">
        <v>784</v>
      </c>
      <c r="C55" s="1716"/>
      <c r="D55" s="1717"/>
      <c r="E55" s="1718"/>
      <c r="F55" s="1717"/>
      <c r="G55" s="1718"/>
      <c r="H55" s="1717"/>
      <c r="I55" s="638"/>
      <c r="J55" s="621"/>
      <c r="K55" s="622"/>
      <c r="L55" s="623"/>
      <c r="M55" s="624"/>
      <c r="N55" s="625"/>
      <c r="O55" s="625"/>
      <c r="P55" s="625"/>
      <c r="Q55" s="626"/>
      <c r="R55" s="624"/>
      <c r="S55" s="625"/>
      <c r="T55" s="626"/>
      <c r="U55" s="625"/>
      <c r="V55" s="622"/>
      <c r="W55" s="627"/>
      <c r="X55" s="625"/>
      <c r="Y55" s="1710"/>
      <c r="Z55" s="1709"/>
      <c r="AA55" s="1711"/>
      <c r="AB55" s="1710"/>
      <c r="AC55" s="1709"/>
      <c r="AD55" s="1708"/>
      <c r="AE55" s="622"/>
      <c r="AF55" s="629"/>
      <c r="AG55" s="1707"/>
      <c r="AH55" s="1709"/>
      <c r="AI55" s="1708"/>
      <c r="AJ55" s="1707"/>
      <c r="AK55" s="1709"/>
      <c r="AL55" s="1709"/>
      <c r="AM55" s="1710"/>
      <c r="AN55" s="1709"/>
      <c r="AO55" s="1708"/>
      <c r="AP55" s="624"/>
      <c r="AQ55" s="630"/>
      <c r="AR55" s="631"/>
      <c r="AS55" s="632"/>
      <c r="AT55" s="1712"/>
      <c r="AU55" s="1712"/>
      <c r="AV55" s="1712"/>
      <c r="AW55" s="1712"/>
      <c r="AX55" s="1713"/>
      <c r="AY55" s="1712"/>
      <c r="AZ55" s="1712"/>
      <c r="BA55" s="1714"/>
      <c r="BB55" s="631"/>
      <c r="BC55" s="632"/>
      <c r="BD55" s="1712"/>
      <c r="BE55" s="1712"/>
      <c r="BF55" s="1712"/>
      <c r="BG55" s="1714"/>
      <c r="BH55" s="624"/>
      <c r="BI55" s="625"/>
      <c r="BJ55" s="626"/>
      <c r="BK55" s="624"/>
      <c r="BL55" s="630"/>
      <c r="BM55" s="624"/>
      <c r="BN55" s="630"/>
      <c r="BO55" s="624"/>
      <c r="BP55" s="1710"/>
      <c r="BQ55" s="1709"/>
      <c r="BR55" s="1711"/>
      <c r="BS55" s="624"/>
      <c r="BT55" s="625"/>
      <c r="BU55" s="625"/>
      <c r="BV55" s="624"/>
      <c r="BW55" s="625"/>
      <c r="BX55" s="625"/>
      <c r="BY55" s="624"/>
      <c r="BZ55" s="625"/>
      <c r="CA55" s="625"/>
      <c r="CB55" s="1719"/>
      <c r="CC55" s="1720"/>
      <c r="CD55" s="1719"/>
      <c r="CE55" s="1716"/>
      <c r="CF55" s="1718"/>
      <c r="CG55" s="1717"/>
      <c r="CH55" s="1718"/>
      <c r="CI55" s="1717"/>
      <c r="CJ55" s="1718"/>
      <c r="CK55" s="1717"/>
      <c r="CL55" s="1718"/>
      <c r="CM55" s="1720"/>
      <c r="CN55" s="622"/>
      <c r="CO55" s="622"/>
      <c r="CP55" s="622"/>
      <c r="CQ55" s="633"/>
      <c r="CR55" s="627"/>
      <c r="CS55" s="625"/>
      <c r="CT55" s="625"/>
      <c r="CU55" s="634"/>
      <c r="CV55" s="624"/>
      <c r="CW55" s="625"/>
      <c r="CX55" s="625"/>
      <c r="CY55" s="634"/>
      <c r="CZ55" s="624"/>
      <c r="DA55" s="625"/>
      <c r="DB55" s="625"/>
      <c r="DC55" s="634"/>
      <c r="DD55" s="624"/>
      <c r="DE55" s="625"/>
      <c r="DF55" s="625"/>
      <c r="DG55" s="634"/>
      <c r="DH55" s="623"/>
      <c r="DI55" s="625"/>
      <c r="DJ55" s="626"/>
      <c r="DK55" s="624"/>
      <c r="DL55" s="625"/>
      <c r="DM55" s="625"/>
      <c r="DN55" s="624"/>
      <c r="DO55" s="626"/>
      <c r="DP55" s="626"/>
      <c r="DQ55" s="624"/>
      <c r="DR55" s="625"/>
      <c r="DS55" s="626"/>
      <c r="DT55" s="624"/>
      <c r="DU55" s="625"/>
      <c r="DV55" s="626"/>
      <c r="DW55" s="624"/>
      <c r="DX55" s="625"/>
      <c r="DY55" s="628"/>
      <c r="DZ55" s="624"/>
      <c r="EA55" s="625"/>
      <c r="EB55" s="626"/>
      <c r="EC55" s="624"/>
      <c r="ED55" s="635"/>
      <c r="EE55" s="636"/>
      <c r="EF55" s="622"/>
      <c r="EG55" s="628"/>
      <c r="EH55" s="625"/>
      <c r="EI55" s="625"/>
      <c r="EJ55" s="637"/>
    </row>
    <row r="56" spans="2:140" ht="18" customHeight="1">
      <c r="B56" s="1715" t="s">
        <v>785</v>
      </c>
      <c r="C56" s="1716"/>
      <c r="D56" s="1717"/>
      <c r="E56" s="1718"/>
      <c r="F56" s="1717"/>
      <c r="G56" s="1718"/>
      <c r="H56" s="1717"/>
      <c r="I56" s="638"/>
      <c r="J56" s="621"/>
      <c r="K56" s="622"/>
      <c r="L56" s="623"/>
      <c r="M56" s="624"/>
      <c r="N56" s="625"/>
      <c r="O56" s="625"/>
      <c r="P56" s="625"/>
      <c r="Q56" s="626"/>
      <c r="R56" s="624"/>
      <c r="S56" s="625"/>
      <c r="T56" s="626"/>
      <c r="U56" s="625"/>
      <c r="V56" s="622"/>
      <c r="W56" s="627"/>
      <c r="X56" s="625"/>
      <c r="Y56" s="1710"/>
      <c r="Z56" s="1709"/>
      <c r="AA56" s="1711"/>
      <c r="AB56" s="1710"/>
      <c r="AC56" s="1709"/>
      <c r="AD56" s="1708"/>
      <c r="AE56" s="622"/>
      <c r="AF56" s="629"/>
      <c r="AG56" s="1707"/>
      <c r="AH56" s="1709"/>
      <c r="AI56" s="1708"/>
      <c r="AJ56" s="1707"/>
      <c r="AK56" s="1709"/>
      <c r="AL56" s="1709"/>
      <c r="AM56" s="1710"/>
      <c r="AN56" s="1709"/>
      <c r="AO56" s="1708"/>
      <c r="AP56" s="624"/>
      <c r="AQ56" s="630"/>
      <c r="AR56" s="631"/>
      <c r="AS56" s="632"/>
      <c r="AT56" s="1712"/>
      <c r="AU56" s="1712"/>
      <c r="AV56" s="1712"/>
      <c r="AW56" s="1712"/>
      <c r="AX56" s="1713"/>
      <c r="AY56" s="1712"/>
      <c r="AZ56" s="1712"/>
      <c r="BA56" s="1714"/>
      <c r="BB56" s="631"/>
      <c r="BC56" s="632"/>
      <c r="BD56" s="1712"/>
      <c r="BE56" s="1712"/>
      <c r="BF56" s="1712"/>
      <c r="BG56" s="1714"/>
      <c r="BH56" s="624"/>
      <c r="BI56" s="625"/>
      <c r="BJ56" s="626"/>
      <c r="BK56" s="624"/>
      <c r="BL56" s="630"/>
      <c r="BM56" s="624"/>
      <c r="BN56" s="630"/>
      <c r="BO56" s="624"/>
      <c r="BP56" s="1710"/>
      <c r="BQ56" s="1709"/>
      <c r="BR56" s="1711"/>
      <c r="BS56" s="624"/>
      <c r="BT56" s="625"/>
      <c r="BU56" s="625"/>
      <c r="BV56" s="624"/>
      <c r="BW56" s="625"/>
      <c r="BX56" s="625"/>
      <c r="BY56" s="624"/>
      <c r="BZ56" s="625"/>
      <c r="CA56" s="625"/>
      <c r="CB56" s="1719"/>
      <c r="CC56" s="1720"/>
      <c r="CD56" s="1719"/>
      <c r="CE56" s="1716"/>
      <c r="CF56" s="1718"/>
      <c r="CG56" s="1717"/>
      <c r="CH56" s="1718"/>
      <c r="CI56" s="1717"/>
      <c r="CJ56" s="1718"/>
      <c r="CK56" s="1717"/>
      <c r="CL56" s="1718"/>
      <c r="CM56" s="1720"/>
      <c r="CN56" s="622"/>
      <c r="CO56" s="622"/>
      <c r="CP56" s="622"/>
      <c r="CQ56" s="633"/>
      <c r="CR56" s="627"/>
      <c r="CS56" s="625"/>
      <c r="CT56" s="625"/>
      <c r="CU56" s="634"/>
      <c r="CV56" s="624"/>
      <c r="CW56" s="625"/>
      <c r="CX56" s="625"/>
      <c r="CY56" s="634"/>
      <c r="CZ56" s="624"/>
      <c r="DA56" s="625"/>
      <c r="DB56" s="625"/>
      <c r="DC56" s="634"/>
      <c r="DD56" s="624"/>
      <c r="DE56" s="625"/>
      <c r="DF56" s="625"/>
      <c r="DG56" s="634"/>
      <c r="DH56" s="623"/>
      <c r="DI56" s="625"/>
      <c r="DJ56" s="626"/>
      <c r="DK56" s="624"/>
      <c r="DL56" s="625"/>
      <c r="DM56" s="625"/>
      <c r="DN56" s="624"/>
      <c r="DO56" s="626"/>
      <c r="DP56" s="626"/>
      <c r="DQ56" s="624"/>
      <c r="DR56" s="625"/>
      <c r="DS56" s="626"/>
      <c r="DT56" s="624"/>
      <c r="DU56" s="625"/>
      <c r="DV56" s="626"/>
      <c r="DW56" s="624"/>
      <c r="DX56" s="625"/>
      <c r="DY56" s="628"/>
      <c r="DZ56" s="624"/>
      <c r="EA56" s="625"/>
      <c r="EB56" s="626"/>
      <c r="EC56" s="624"/>
      <c r="ED56" s="635"/>
      <c r="EE56" s="636"/>
      <c r="EF56" s="622"/>
      <c r="EG56" s="628"/>
      <c r="EH56" s="625"/>
      <c r="EI56" s="625"/>
      <c r="EJ56" s="637"/>
    </row>
    <row r="57" spans="2:140" ht="18" customHeight="1">
      <c r="B57" s="1715" t="s">
        <v>786</v>
      </c>
      <c r="C57" s="1716"/>
      <c r="D57" s="1717"/>
      <c r="E57" s="1718"/>
      <c r="F57" s="1717"/>
      <c r="G57" s="1718"/>
      <c r="H57" s="1717"/>
      <c r="I57" s="638"/>
      <c r="J57" s="621"/>
      <c r="K57" s="622"/>
      <c r="L57" s="623"/>
      <c r="M57" s="624"/>
      <c r="N57" s="625"/>
      <c r="O57" s="625"/>
      <c r="P57" s="625"/>
      <c r="Q57" s="626"/>
      <c r="R57" s="624"/>
      <c r="S57" s="625"/>
      <c r="T57" s="626"/>
      <c r="U57" s="625"/>
      <c r="V57" s="622"/>
      <c r="W57" s="627"/>
      <c r="X57" s="625"/>
      <c r="Y57" s="1710"/>
      <c r="Z57" s="1709"/>
      <c r="AA57" s="1711"/>
      <c r="AB57" s="1710"/>
      <c r="AC57" s="1709"/>
      <c r="AD57" s="1708"/>
      <c r="AE57" s="622"/>
      <c r="AF57" s="629"/>
      <c r="AG57" s="1707"/>
      <c r="AH57" s="1709"/>
      <c r="AI57" s="1708"/>
      <c r="AJ57" s="1707"/>
      <c r="AK57" s="1709"/>
      <c r="AL57" s="1709"/>
      <c r="AM57" s="1710"/>
      <c r="AN57" s="1709"/>
      <c r="AO57" s="1708"/>
      <c r="AP57" s="624"/>
      <c r="AQ57" s="630"/>
      <c r="AR57" s="631"/>
      <c r="AS57" s="632"/>
      <c r="AT57" s="1712"/>
      <c r="AU57" s="1712"/>
      <c r="AV57" s="1712"/>
      <c r="AW57" s="1712"/>
      <c r="AX57" s="1713"/>
      <c r="AY57" s="1712"/>
      <c r="AZ57" s="1712"/>
      <c r="BA57" s="1714"/>
      <c r="BB57" s="631"/>
      <c r="BC57" s="632"/>
      <c r="BD57" s="1712"/>
      <c r="BE57" s="1712"/>
      <c r="BF57" s="1712"/>
      <c r="BG57" s="1714"/>
      <c r="BH57" s="624"/>
      <c r="BI57" s="625"/>
      <c r="BJ57" s="626"/>
      <c r="BK57" s="624"/>
      <c r="BL57" s="630"/>
      <c r="BM57" s="624"/>
      <c r="BN57" s="630"/>
      <c r="BO57" s="624"/>
      <c r="BP57" s="1710"/>
      <c r="BQ57" s="1709"/>
      <c r="BR57" s="1711"/>
      <c r="BS57" s="624"/>
      <c r="BT57" s="625"/>
      <c r="BU57" s="625"/>
      <c r="BV57" s="624"/>
      <c r="BW57" s="625"/>
      <c r="BX57" s="625"/>
      <c r="BY57" s="624"/>
      <c r="BZ57" s="625"/>
      <c r="CA57" s="625"/>
      <c r="CB57" s="1719"/>
      <c r="CC57" s="1720"/>
      <c r="CD57" s="1719"/>
      <c r="CE57" s="1716"/>
      <c r="CF57" s="1718"/>
      <c r="CG57" s="1717"/>
      <c r="CH57" s="1718"/>
      <c r="CI57" s="1717"/>
      <c r="CJ57" s="1718"/>
      <c r="CK57" s="1717"/>
      <c r="CL57" s="1718"/>
      <c r="CM57" s="1720"/>
      <c r="CN57" s="622"/>
      <c r="CO57" s="622"/>
      <c r="CP57" s="622"/>
      <c r="CQ57" s="633"/>
      <c r="CR57" s="627"/>
      <c r="CS57" s="625"/>
      <c r="CT57" s="625"/>
      <c r="CU57" s="634"/>
      <c r="CV57" s="624"/>
      <c r="CW57" s="625"/>
      <c r="CX57" s="625"/>
      <c r="CY57" s="634"/>
      <c r="CZ57" s="624"/>
      <c r="DA57" s="625"/>
      <c r="DB57" s="625"/>
      <c r="DC57" s="634"/>
      <c r="DD57" s="624"/>
      <c r="DE57" s="625"/>
      <c r="DF57" s="625"/>
      <c r="DG57" s="634"/>
      <c r="DH57" s="623"/>
      <c r="DI57" s="625"/>
      <c r="DJ57" s="626"/>
      <c r="DK57" s="624"/>
      <c r="DL57" s="625"/>
      <c r="DM57" s="625"/>
      <c r="DN57" s="624"/>
      <c r="DO57" s="626"/>
      <c r="DP57" s="626"/>
      <c r="DQ57" s="624"/>
      <c r="DR57" s="625"/>
      <c r="DS57" s="626"/>
      <c r="DT57" s="624"/>
      <c r="DU57" s="625"/>
      <c r="DV57" s="626"/>
      <c r="DW57" s="624"/>
      <c r="DX57" s="625"/>
      <c r="DY57" s="628"/>
      <c r="DZ57" s="624"/>
      <c r="EA57" s="625"/>
      <c r="EB57" s="626"/>
      <c r="EC57" s="624"/>
      <c r="ED57" s="635"/>
      <c r="EE57" s="636"/>
      <c r="EF57" s="622"/>
      <c r="EG57" s="628"/>
      <c r="EH57" s="625"/>
      <c r="EI57" s="625"/>
      <c r="EJ57" s="637"/>
    </row>
    <row r="58" spans="2:140" ht="18" customHeight="1">
      <c r="B58" s="1715" t="s">
        <v>787</v>
      </c>
      <c r="C58" s="1716"/>
      <c r="D58" s="1717"/>
      <c r="E58" s="1718"/>
      <c r="F58" s="1717"/>
      <c r="G58" s="1718"/>
      <c r="H58" s="1717"/>
      <c r="I58" s="638"/>
      <c r="J58" s="621"/>
      <c r="K58" s="622"/>
      <c r="L58" s="623"/>
      <c r="M58" s="624"/>
      <c r="N58" s="625"/>
      <c r="O58" s="625"/>
      <c r="P58" s="625"/>
      <c r="Q58" s="626"/>
      <c r="R58" s="624"/>
      <c r="S58" s="625"/>
      <c r="T58" s="626"/>
      <c r="U58" s="625"/>
      <c r="V58" s="622"/>
      <c r="W58" s="627"/>
      <c r="X58" s="625"/>
      <c r="Y58" s="1710"/>
      <c r="Z58" s="1709"/>
      <c r="AA58" s="1711"/>
      <c r="AB58" s="1710"/>
      <c r="AC58" s="1709"/>
      <c r="AD58" s="1708"/>
      <c r="AE58" s="622"/>
      <c r="AF58" s="629"/>
      <c r="AG58" s="1707"/>
      <c r="AH58" s="1709"/>
      <c r="AI58" s="1708"/>
      <c r="AJ58" s="1707"/>
      <c r="AK58" s="1709"/>
      <c r="AL58" s="1709"/>
      <c r="AM58" s="1710"/>
      <c r="AN58" s="1709"/>
      <c r="AO58" s="1708"/>
      <c r="AP58" s="624"/>
      <c r="AQ58" s="630"/>
      <c r="AR58" s="631"/>
      <c r="AS58" s="632"/>
      <c r="AT58" s="1712"/>
      <c r="AU58" s="1712"/>
      <c r="AV58" s="1712"/>
      <c r="AW58" s="1712"/>
      <c r="AX58" s="1713"/>
      <c r="AY58" s="1712"/>
      <c r="AZ58" s="1712"/>
      <c r="BA58" s="1714"/>
      <c r="BB58" s="631"/>
      <c r="BC58" s="632"/>
      <c r="BD58" s="1712"/>
      <c r="BE58" s="1712"/>
      <c r="BF58" s="1712"/>
      <c r="BG58" s="1714"/>
      <c r="BH58" s="624"/>
      <c r="BI58" s="625"/>
      <c r="BJ58" s="626"/>
      <c r="BK58" s="624"/>
      <c r="BL58" s="630"/>
      <c r="BM58" s="624"/>
      <c r="BN58" s="630"/>
      <c r="BO58" s="624"/>
      <c r="BP58" s="1710"/>
      <c r="BQ58" s="1709"/>
      <c r="BR58" s="1711"/>
      <c r="BS58" s="624"/>
      <c r="BT58" s="625"/>
      <c r="BU58" s="625"/>
      <c r="BV58" s="624"/>
      <c r="BW58" s="625"/>
      <c r="BX58" s="625"/>
      <c r="BY58" s="624"/>
      <c r="BZ58" s="625"/>
      <c r="CA58" s="625"/>
      <c r="CB58" s="1719"/>
      <c r="CC58" s="1720"/>
      <c r="CD58" s="1719"/>
      <c r="CE58" s="1716"/>
      <c r="CF58" s="1718"/>
      <c r="CG58" s="1717"/>
      <c r="CH58" s="1718"/>
      <c r="CI58" s="1717"/>
      <c r="CJ58" s="1718"/>
      <c r="CK58" s="1717"/>
      <c r="CL58" s="1718"/>
      <c r="CM58" s="1720"/>
      <c r="CN58" s="622"/>
      <c r="CO58" s="622"/>
      <c r="CP58" s="622"/>
      <c r="CQ58" s="633"/>
      <c r="CR58" s="627"/>
      <c r="CS58" s="625"/>
      <c r="CT58" s="625"/>
      <c r="CU58" s="634"/>
      <c r="CV58" s="624"/>
      <c r="CW58" s="625"/>
      <c r="CX58" s="625"/>
      <c r="CY58" s="634"/>
      <c r="CZ58" s="624"/>
      <c r="DA58" s="625"/>
      <c r="DB58" s="625"/>
      <c r="DC58" s="634"/>
      <c r="DD58" s="624"/>
      <c r="DE58" s="625"/>
      <c r="DF58" s="625"/>
      <c r="DG58" s="634"/>
      <c r="DH58" s="623"/>
      <c r="DI58" s="625"/>
      <c r="DJ58" s="626"/>
      <c r="DK58" s="624"/>
      <c r="DL58" s="625"/>
      <c r="DM58" s="625"/>
      <c r="DN58" s="624"/>
      <c r="DO58" s="626"/>
      <c r="DP58" s="626"/>
      <c r="DQ58" s="624"/>
      <c r="DR58" s="625"/>
      <c r="DS58" s="626"/>
      <c r="DT58" s="624"/>
      <c r="DU58" s="625"/>
      <c r="DV58" s="626"/>
      <c r="DW58" s="624"/>
      <c r="DX58" s="625"/>
      <c r="DY58" s="628"/>
      <c r="DZ58" s="624"/>
      <c r="EA58" s="625"/>
      <c r="EB58" s="626"/>
      <c r="EC58" s="624"/>
      <c r="ED58" s="635"/>
      <c r="EE58" s="636"/>
      <c r="EF58" s="622"/>
      <c r="EG58" s="628"/>
      <c r="EH58" s="625"/>
      <c r="EI58" s="625"/>
      <c r="EJ58" s="637"/>
    </row>
    <row r="59" spans="2:140" ht="18" customHeight="1">
      <c r="B59" s="1715" t="s">
        <v>788</v>
      </c>
      <c r="C59" s="1716"/>
      <c r="D59" s="1717"/>
      <c r="E59" s="1718"/>
      <c r="F59" s="1717"/>
      <c r="G59" s="1718"/>
      <c r="H59" s="1717"/>
      <c r="I59" s="638"/>
      <c r="J59" s="621"/>
      <c r="K59" s="622"/>
      <c r="L59" s="623"/>
      <c r="M59" s="624"/>
      <c r="N59" s="625"/>
      <c r="O59" s="625"/>
      <c r="P59" s="625"/>
      <c r="Q59" s="626"/>
      <c r="R59" s="624"/>
      <c r="S59" s="625"/>
      <c r="T59" s="626"/>
      <c r="U59" s="625"/>
      <c r="V59" s="622"/>
      <c r="W59" s="627"/>
      <c r="X59" s="625"/>
      <c r="Y59" s="1710"/>
      <c r="Z59" s="1709"/>
      <c r="AA59" s="1711"/>
      <c r="AB59" s="1710"/>
      <c r="AC59" s="1709"/>
      <c r="AD59" s="1708"/>
      <c r="AE59" s="622"/>
      <c r="AF59" s="629"/>
      <c r="AG59" s="1707"/>
      <c r="AH59" s="1709"/>
      <c r="AI59" s="1708"/>
      <c r="AJ59" s="1707"/>
      <c r="AK59" s="1709"/>
      <c r="AL59" s="1709"/>
      <c r="AM59" s="1710"/>
      <c r="AN59" s="1709"/>
      <c r="AO59" s="1708"/>
      <c r="AP59" s="624"/>
      <c r="AQ59" s="630"/>
      <c r="AR59" s="631"/>
      <c r="AS59" s="632"/>
      <c r="AT59" s="1712"/>
      <c r="AU59" s="1712"/>
      <c r="AV59" s="1712"/>
      <c r="AW59" s="1712"/>
      <c r="AX59" s="1713"/>
      <c r="AY59" s="1712"/>
      <c r="AZ59" s="1712"/>
      <c r="BA59" s="1714"/>
      <c r="BB59" s="631"/>
      <c r="BC59" s="632"/>
      <c r="BD59" s="1712"/>
      <c r="BE59" s="1712"/>
      <c r="BF59" s="1712"/>
      <c r="BG59" s="1714"/>
      <c r="BH59" s="624"/>
      <c r="BI59" s="625"/>
      <c r="BJ59" s="626"/>
      <c r="BK59" s="624"/>
      <c r="BL59" s="630"/>
      <c r="BM59" s="624"/>
      <c r="BN59" s="630"/>
      <c r="BO59" s="624"/>
      <c r="BP59" s="1710"/>
      <c r="BQ59" s="1709"/>
      <c r="BR59" s="1711"/>
      <c r="BS59" s="624"/>
      <c r="BT59" s="625"/>
      <c r="BU59" s="625"/>
      <c r="BV59" s="624"/>
      <c r="BW59" s="625"/>
      <c r="BX59" s="625"/>
      <c r="BY59" s="624"/>
      <c r="BZ59" s="625"/>
      <c r="CA59" s="625"/>
      <c r="CB59" s="1719"/>
      <c r="CC59" s="1720"/>
      <c r="CD59" s="1719"/>
      <c r="CE59" s="1716"/>
      <c r="CF59" s="1718"/>
      <c r="CG59" s="1717"/>
      <c r="CH59" s="1718"/>
      <c r="CI59" s="1717"/>
      <c r="CJ59" s="1718"/>
      <c r="CK59" s="1717"/>
      <c r="CL59" s="1718"/>
      <c r="CM59" s="1720"/>
      <c r="CN59" s="622"/>
      <c r="CO59" s="622"/>
      <c r="CP59" s="622"/>
      <c r="CQ59" s="633"/>
      <c r="CR59" s="627"/>
      <c r="CS59" s="625"/>
      <c r="CT59" s="625"/>
      <c r="CU59" s="634"/>
      <c r="CV59" s="624"/>
      <c r="CW59" s="625"/>
      <c r="CX59" s="625"/>
      <c r="CY59" s="634"/>
      <c r="CZ59" s="624"/>
      <c r="DA59" s="625"/>
      <c r="DB59" s="625"/>
      <c r="DC59" s="634"/>
      <c r="DD59" s="624"/>
      <c r="DE59" s="625"/>
      <c r="DF59" s="625"/>
      <c r="DG59" s="634"/>
      <c r="DH59" s="623"/>
      <c r="DI59" s="625"/>
      <c r="DJ59" s="626"/>
      <c r="DK59" s="624"/>
      <c r="DL59" s="625"/>
      <c r="DM59" s="625"/>
      <c r="DN59" s="624"/>
      <c r="DO59" s="626"/>
      <c r="DP59" s="626"/>
      <c r="DQ59" s="624"/>
      <c r="DR59" s="625"/>
      <c r="DS59" s="626"/>
      <c r="DT59" s="624"/>
      <c r="DU59" s="625"/>
      <c r="DV59" s="626"/>
      <c r="DW59" s="624"/>
      <c r="DX59" s="625"/>
      <c r="DY59" s="628"/>
      <c r="DZ59" s="624"/>
      <c r="EA59" s="625"/>
      <c r="EB59" s="626"/>
      <c r="EC59" s="624"/>
      <c r="ED59" s="635"/>
      <c r="EE59" s="636"/>
      <c r="EF59" s="622"/>
      <c r="EG59" s="628"/>
      <c r="EH59" s="625"/>
      <c r="EI59" s="625"/>
      <c r="EJ59" s="637"/>
    </row>
    <row r="60" spans="2:140" ht="18" customHeight="1">
      <c r="B60" s="1715" t="s">
        <v>789</v>
      </c>
      <c r="C60" s="1716"/>
      <c r="D60" s="1717"/>
      <c r="E60" s="1718"/>
      <c r="F60" s="1717"/>
      <c r="G60" s="1718"/>
      <c r="H60" s="1717"/>
      <c r="I60" s="638"/>
      <c r="J60" s="621"/>
      <c r="K60" s="622"/>
      <c r="L60" s="623"/>
      <c r="M60" s="624"/>
      <c r="N60" s="625"/>
      <c r="O60" s="625"/>
      <c r="P60" s="625"/>
      <c r="Q60" s="626"/>
      <c r="R60" s="624"/>
      <c r="S60" s="625"/>
      <c r="T60" s="626"/>
      <c r="U60" s="625"/>
      <c r="V60" s="622"/>
      <c r="W60" s="627"/>
      <c r="X60" s="625"/>
      <c r="Y60" s="1710"/>
      <c r="Z60" s="1709"/>
      <c r="AA60" s="1711"/>
      <c r="AB60" s="1710"/>
      <c r="AC60" s="1709"/>
      <c r="AD60" s="1708"/>
      <c r="AE60" s="622"/>
      <c r="AF60" s="629"/>
      <c r="AG60" s="1707"/>
      <c r="AH60" s="1709"/>
      <c r="AI60" s="1708"/>
      <c r="AJ60" s="1707"/>
      <c r="AK60" s="1709"/>
      <c r="AL60" s="1709"/>
      <c r="AM60" s="1710"/>
      <c r="AN60" s="1709"/>
      <c r="AO60" s="1708"/>
      <c r="AP60" s="624"/>
      <c r="AQ60" s="630"/>
      <c r="AR60" s="631"/>
      <c r="AS60" s="632"/>
      <c r="AT60" s="1712"/>
      <c r="AU60" s="1712"/>
      <c r="AV60" s="1712"/>
      <c r="AW60" s="1712"/>
      <c r="AX60" s="1713"/>
      <c r="AY60" s="1712"/>
      <c r="AZ60" s="1712"/>
      <c r="BA60" s="1714"/>
      <c r="BB60" s="631"/>
      <c r="BC60" s="632"/>
      <c r="BD60" s="1712"/>
      <c r="BE60" s="1712"/>
      <c r="BF60" s="1712"/>
      <c r="BG60" s="1714"/>
      <c r="BH60" s="624"/>
      <c r="BI60" s="625"/>
      <c r="BJ60" s="626"/>
      <c r="BK60" s="624"/>
      <c r="BL60" s="630"/>
      <c r="BM60" s="624"/>
      <c r="BN60" s="630"/>
      <c r="BO60" s="624"/>
      <c r="BP60" s="1710"/>
      <c r="BQ60" s="1709"/>
      <c r="BR60" s="1711"/>
      <c r="BS60" s="624"/>
      <c r="BT60" s="625"/>
      <c r="BU60" s="625"/>
      <c r="BV60" s="624"/>
      <c r="BW60" s="625"/>
      <c r="BX60" s="625"/>
      <c r="BY60" s="624"/>
      <c r="BZ60" s="625"/>
      <c r="CA60" s="625"/>
      <c r="CB60" s="1719"/>
      <c r="CC60" s="1720"/>
      <c r="CD60" s="1719"/>
      <c r="CE60" s="1716"/>
      <c r="CF60" s="1718"/>
      <c r="CG60" s="1717"/>
      <c r="CH60" s="1718"/>
      <c r="CI60" s="1717"/>
      <c r="CJ60" s="1718"/>
      <c r="CK60" s="1717"/>
      <c r="CL60" s="1718"/>
      <c r="CM60" s="1720"/>
      <c r="CN60" s="622"/>
      <c r="CO60" s="622"/>
      <c r="CP60" s="622"/>
      <c r="CQ60" s="633"/>
      <c r="CR60" s="627"/>
      <c r="CS60" s="625"/>
      <c r="CT60" s="625"/>
      <c r="CU60" s="634"/>
      <c r="CV60" s="624"/>
      <c r="CW60" s="625"/>
      <c r="CX60" s="625"/>
      <c r="CY60" s="634"/>
      <c r="CZ60" s="624"/>
      <c r="DA60" s="625"/>
      <c r="DB60" s="625"/>
      <c r="DC60" s="634"/>
      <c r="DD60" s="624"/>
      <c r="DE60" s="625"/>
      <c r="DF60" s="625"/>
      <c r="DG60" s="634"/>
      <c r="DH60" s="623"/>
      <c r="DI60" s="625"/>
      <c r="DJ60" s="626"/>
      <c r="DK60" s="624"/>
      <c r="DL60" s="625"/>
      <c r="DM60" s="625"/>
      <c r="DN60" s="624"/>
      <c r="DO60" s="626"/>
      <c r="DP60" s="626"/>
      <c r="DQ60" s="624"/>
      <c r="DR60" s="625"/>
      <c r="DS60" s="626"/>
      <c r="DT60" s="624"/>
      <c r="DU60" s="625"/>
      <c r="DV60" s="626"/>
      <c r="DW60" s="624"/>
      <c r="DX60" s="625"/>
      <c r="DY60" s="628"/>
      <c r="DZ60" s="624"/>
      <c r="EA60" s="625"/>
      <c r="EB60" s="626"/>
      <c r="EC60" s="624"/>
      <c r="ED60" s="635"/>
      <c r="EE60" s="636"/>
      <c r="EF60" s="622"/>
      <c r="EG60" s="628"/>
      <c r="EH60" s="625"/>
      <c r="EI60" s="625"/>
      <c r="EJ60" s="637"/>
    </row>
    <row r="61" spans="2:140" ht="18" customHeight="1">
      <c r="B61" s="1715" t="s">
        <v>790</v>
      </c>
      <c r="C61" s="1716"/>
      <c r="D61" s="1717"/>
      <c r="E61" s="1718"/>
      <c r="F61" s="1717"/>
      <c r="G61" s="1718"/>
      <c r="H61" s="1717"/>
      <c r="I61" s="638"/>
      <c r="J61" s="621"/>
      <c r="K61" s="622"/>
      <c r="L61" s="623"/>
      <c r="M61" s="624"/>
      <c r="N61" s="625"/>
      <c r="O61" s="625"/>
      <c r="P61" s="625"/>
      <c r="Q61" s="626"/>
      <c r="R61" s="624"/>
      <c r="S61" s="625"/>
      <c r="T61" s="626"/>
      <c r="U61" s="625"/>
      <c r="V61" s="622"/>
      <c r="W61" s="627"/>
      <c r="X61" s="625"/>
      <c r="Y61" s="1710"/>
      <c r="Z61" s="1709"/>
      <c r="AA61" s="1711"/>
      <c r="AB61" s="1710"/>
      <c r="AC61" s="1709"/>
      <c r="AD61" s="1708"/>
      <c r="AE61" s="622"/>
      <c r="AF61" s="629"/>
      <c r="AG61" s="1707"/>
      <c r="AH61" s="1709"/>
      <c r="AI61" s="1708"/>
      <c r="AJ61" s="1707"/>
      <c r="AK61" s="1709"/>
      <c r="AL61" s="1709"/>
      <c r="AM61" s="1710"/>
      <c r="AN61" s="1709"/>
      <c r="AO61" s="1708"/>
      <c r="AP61" s="624"/>
      <c r="AQ61" s="630"/>
      <c r="AR61" s="631"/>
      <c r="AS61" s="632"/>
      <c r="AT61" s="1712"/>
      <c r="AU61" s="1712"/>
      <c r="AV61" s="1712"/>
      <c r="AW61" s="1712"/>
      <c r="AX61" s="1713"/>
      <c r="AY61" s="1712"/>
      <c r="AZ61" s="1712"/>
      <c r="BA61" s="1714"/>
      <c r="BB61" s="631"/>
      <c r="BC61" s="632"/>
      <c r="BD61" s="1712"/>
      <c r="BE61" s="1712"/>
      <c r="BF61" s="1712"/>
      <c r="BG61" s="1714"/>
      <c r="BH61" s="624"/>
      <c r="BI61" s="625"/>
      <c r="BJ61" s="626"/>
      <c r="BK61" s="624"/>
      <c r="BL61" s="630"/>
      <c r="BM61" s="624"/>
      <c r="BN61" s="630"/>
      <c r="BO61" s="624"/>
      <c r="BP61" s="1710"/>
      <c r="BQ61" s="1709"/>
      <c r="BR61" s="1711"/>
      <c r="BS61" s="624"/>
      <c r="BT61" s="625"/>
      <c r="BU61" s="625"/>
      <c r="BV61" s="624"/>
      <c r="BW61" s="625"/>
      <c r="BX61" s="625"/>
      <c r="BY61" s="624"/>
      <c r="BZ61" s="625"/>
      <c r="CA61" s="625"/>
      <c r="CB61" s="1719"/>
      <c r="CC61" s="1720"/>
      <c r="CD61" s="1719"/>
      <c r="CE61" s="1716"/>
      <c r="CF61" s="1718"/>
      <c r="CG61" s="1717"/>
      <c r="CH61" s="1718"/>
      <c r="CI61" s="1717"/>
      <c r="CJ61" s="1718"/>
      <c r="CK61" s="1717"/>
      <c r="CL61" s="1718"/>
      <c r="CM61" s="1720"/>
      <c r="CN61" s="622"/>
      <c r="CO61" s="622"/>
      <c r="CP61" s="622"/>
      <c r="CQ61" s="633"/>
      <c r="CR61" s="627"/>
      <c r="CS61" s="625"/>
      <c r="CT61" s="625"/>
      <c r="CU61" s="634"/>
      <c r="CV61" s="624"/>
      <c r="CW61" s="625"/>
      <c r="CX61" s="625"/>
      <c r="CY61" s="634"/>
      <c r="CZ61" s="624"/>
      <c r="DA61" s="625"/>
      <c r="DB61" s="625"/>
      <c r="DC61" s="634"/>
      <c r="DD61" s="624"/>
      <c r="DE61" s="625"/>
      <c r="DF61" s="625"/>
      <c r="DG61" s="634"/>
      <c r="DH61" s="623"/>
      <c r="DI61" s="625"/>
      <c r="DJ61" s="626"/>
      <c r="DK61" s="624"/>
      <c r="DL61" s="625"/>
      <c r="DM61" s="625"/>
      <c r="DN61" s="624"/>
      <c r="DO61" s="626"/>
      <c r="DP61" s="626"/>
      <c r="DQ61" s="624"/>
      <c r="DR61" s="625"/>
      <c r="DS61" s="626"/>
      <c r="DT61" s="624"/>
      <c r="DU61" s="625"/>
      <c r="DV61" s="626"/>
      <c r="DW61" s="624"/>
      <c r="DX61" s="625"/>
      <c r="DY61" s="628"/>
      <c r="DZ61" s="624"/>
      <c r="EA61" s="625"/>
      <c r="EB61" s="626"/>
      <c r="EC61" s="624"/>
      <c r="ED61" s="635"/>
      <c r="EE61" s="636"/>
      <c r="EF61" s="622"/>
      <c r="EG61" s="628"/>
      <c r="EH61" s="625"/>
      <c r="EI61" s="625"/>
      <c r="EJ61" s="637"/>
    </row>
    <row r="62" spans="2:140" ht="18" customHeight="1">
      <c r="B62" s="1715" t="s">
        <v>791</v>
      </c>
      <c r="C62" s="1716"/>
      <c r="D62" s="1717"/>
      <c r="E62" s="1718"/>
      <c r="F62" s="1717"/>
      <c r="G62" s="1718"/>
      <c r="H62" s="1717"/>
      <c r="I62" s="638"/>
      <c r="J62" s="621"/>
      <c r="K62" s="622"/>
      <c r="L62" s="623"/>
      <c r="M62" s="624"/>
      <c r="N62" s="625"/>
      <c r="O62" s="625"/>
      <c r="P62" s="625"/>
      <c r="Q62" s="626"/>
      <c r="R62" s="624"/>
      <c r="S62" s="625"/>
      <c r="T62" s="626"/>
      <c r="U62" s="625"/>
      <c r="V62" s="622"/>
      <c r="W62" s="627"/>
      <c r="X62" s="625"/>
      <c r="Y62" s="1710"/>
      <c r="Z62" s="1709"/>
      <c r="AA62" s="1711"/>
      <c r="AB62" s="1710"/>
      <c r="AC62" s="1709"/>
      <c r="AD62" s="1708"/>
      <c r="AE62" s="622"/>
      <c r="AF62" s="629"/>
      <c r="AG62" s="1707"/>
      <c r="AH62" s="1709"/>
      <c r="AI62" s="1708"/>
      <c r="AJ62" s="1707"/>
      <c r="AK62" s="1709"/>
      <c r="AL62" s="1709"/>
      <c r="AM62" s="1710"/>
      <c r="AN62" s="1709"/>
      <c r="AO62" s="1708"/>
      <c r="AP62" s="624"/>
      <c r="AQ62" s="630"/>
      <c r="AR62" s="631"/>
      <c r="AS62" s="632"/>
      <c r="AT62" s="1712"/>
      <c r="AU62" s="1712"/>
      <c r="AV62" s="1712"/>
      <c r="AW62" s="1712"/>
      <c r="AX62" s="1713"/>
      <c r="AY62" s="1712"/>
      <c r="AZ62" s="1712"/>
      <c r="BA62" s="1714"/>
      <c r="BB62" s="631"/>
      <c r="BC62" s="632"/>
      <c r="BD62" s="1712"/>
      <c r="BE62" s="1712"/>
      <c r="BF62" s="1712"/>
      <c r="BG62" s="1714"/>
      <c r="BH62" s="624"/>
      <c r="BI62" s="625"/>
      <c r="BJ62" s="626"/>
      <c r="BK62" s="624"/>
      <c r="BL62" s="630"/>
      <c r="BM62" s="624"/>
      <c r="BN62" s="630"/>
      <c r="BO62" s="624"/>
      <c r="BP62" s="1710"/>
      <c r="BQ62" s="1709"/>
      <c r="BR62" s="1711"/>
      <c r="BS62" s="624"/>
      <c r="BT62" s="625"/>
      <c r="BU62" s="625"/>
      <c r="BV62" s="624"/>
      <c r="BW62" s="625"/>
      <c r="BX62" s="625"/>
      <c r="BY62" s="624"/>
      <c r="BZ62" s="625"/>
      <c r="CA62" s="625"/>
      <c r="CB62" s="1719"/>
      <c r="CC62" s="1720"/>
      <c r="CD62" s="1719"/>
      <c r="CE62" s="1716"/>
      <c r="CF62" s="1718"/>
      <c r="CG62" s="1717"/>
      <c r="CH62" s="1718"/>
      <c r="CI62" s="1717"/>
      <c r="CJ62" s="1718"/>
      <c r="CK62" s="1717"/>
      <c r="CL62" s="1718"/>
      <c r="CM62" s="1720"/>
      <c r="CN62" s="622"/>
      <c r="CO62" s="622"/>
      <c r="CP62" s="622"/>
      <c r="CQ62" s="633"/>
      <c r="CR62" s="627"/>
      <c r="CS62" s="625"/>
      <c r="CT62" s="625"/>
      <c r="CU62" s="634"/>
      <c r="CV62" s="624"/>
      <c r="CW62" s="625"/>
      <c r="CX62" s="625"/>
      <c r="CY62" s="634"/>
      <c r="CZ62" s="624"/>
      <c r="DA62" s="625"/>
      <c r="DB62" s="625"/>
      <c r="DC62" s="634"/>
      <c r="DD62" s="624"/>
      <c r="DE62" s="625"/>
      <c r="DF62" s="625"/>
      <c r="DG62" s="634"/>
      <c r="DH62" s="623"/>
      <c r="DI62" s="625"/>
      <c r="DJ62" s="626"/>
      <c r="DK62" s="624"/>
      <c r="DL62" s="625"/>
      <c r="DM62" s="625"/>
      <c r="DN62" s="624"/>
      <c r="DO62" s="626"/>
      <c r="DP62" s="626"/>
      <c r="DQ62" s="624"/>
      <c r="DR62" s="625"/>
      <c r="DS62" s="626"/>
      <c r="DT62" s="624"/>
      <c r="DU62" s="625"/>
      <c r="DV62" s="626"/>
      <c r="DW62" s="624"/>
      <c r="DX62" s="625"/>
      <c r="DY62" s="628"/>
      <c r="DZ62" s="624"/>
      <c r="EA62" s="625"/>
      <c r="EB62" s="626"/>
      <c r="EC62" s="624"/>
      <c r="ED62" s="635"/>
      <c r="EE62" s="636"/>
      <c r="EF62" s="622"/>
      <c r="EG62" s="628"/>
      <c r="EH62" s="625"/>
      <c r="EI62" s="625"/>
      <c r="EJ62" s="637"/>
    </row>
    <row r="63" spans="2:140" ht="18" customHeight="1">
      <c r="B63" s="1715" t="s">
        <v>792</v>
      </c>
      <c r="C63" s="1716"/>
      <c r="D63" s="1717"/>
      <c r="E63" s="1718"/>
      <c r="F63" s="1717"/>
      <c r="G63" s="1718"/>
      <c r="H63" s="1717"/>
      <c r="I63" s="638"/>
      <c r="J63" s="621"/>
      <c r="K63" s="622"/>
      <c r="L63" s="623"/>
      <c r="M63" s="624"/>
      <c r="N63" s="625"/>
      <c r="O63" s="625"/>
      <c r="P63" s="625"/>
      <c r="Q63" s="626"/>
      <c r="R63" s="624"/>
      <c r="S63" s="625"/>
      <c r="T63" s="626"/>
      <c r="U63" s="625"/>
      <c r="V63" s="622"/>
      <c r="W63" s="627"/>
      <c r="X63" s="625"/>
      <c r="Y63" s="1710"/>
      <c r="Z63" s="1709"/>
      <c r="AA63" s="1711"/>
      <c r="AB63" s="1710"/>
      <c r="AC63" s="1709"/>
      <c r="AD63" s="1708"/>
      <c r="AE63" s="622"/>
      <c r="AF63" s="629"/>
      <c r="AG63" s="1707"/>
      <c r="AH63" s="1709"/>
      <c r="AI63" s="1708"/>
      <c r="AJ63" s="1707"/>
      <c r="AK63" s="1709"/>
      <c r="AL63" s="1709"/>
      <c r="AM63" s="1710"/>
      <c r="AN63" s="1709"/>
      <c r="AO63" s="1708"/>
      <c r="AP63" s="624"/>
      <c r="AQ63" s="630"/>
      <c r="AR63" s="631"/>
      <c r="AS63" s="632"/>
      <c r="AT63" s="1712"/>
      <c r="AU63" s="1712"/>
      <c r="AV63" s="1712"/>
      <c r="AW63" s="1712"/>
      <c r="AX63" s="1713"/>
      <c r="AY63" s="1712"/>
      <c r="AZ63" s="1712"/>
      <c r="BA63" s="1714"/>
      <c r="BB63" s="631"/>
      <c r="BC63" s="632"/>
      <c r="BD63" s="1712"/>
      <c r="BE63" s="1712"/>
      <c r="BF63" s="1712"/>
      <c r="BG63" s="1714"/>
      <c r="BH63" s="624"/>
      <c r="BI63" s="625"/>
      <c r="BJ63" s="626"/>
      <c r="BK63" s="624"/>
      <c r="BL63" s="630"/>
      <c r="BM63" s="624"/>
      <c r="BN63" s="630"/>
      <c r="BO63" s="624"/>
      <c r="BP63" s="1710"/>
      <c r="BQ63" s="1709"/>
      <c r="BR63" s="1711"/>
      <c r="BS63" s="624"/>
      <c r="BT63" s="625"/>
      <c r="BU63" s="625"/>
      <c r="BV63" s="624"/>
      <c r="BW63" s="625"/>
      <c r="BX63" s="625"/>
      <c r="BY63" s="624"/>
      <c r="BZ63" s="625"/>
      <c r="CA63" s="625"/>
      <c r="CB63" s="1719"/>
      <c r="CC63" s="1720"/>
      <c r="CD63" s="1719"/>
      <c r="CE63" s="1716"/>
      <c r="CF63" s="1718"/>
      <c r="CG63" s="1717"/>
      <c r="CH63" s="1718"/>
      <c r="CI63" s="1717"/>
      <c r="CJ63" s="1718"/>
      <c r="CK63" s="1717"/>
      <c r="CL63" s="1718"/>
      <c r="CM63" s="1720"/>
      <c r="CN63" s="622"/>
      <c r="CO63" s="622"/>
      <c r="CP63" s="622"/>
      <c r="CQ63" s="633"/>
      <c r="CR63" s="627"/>
      <c r="CS63" s="625"/>
      <c r="CT63" s="625"/>
      <c r="CU63" s="634"/>
      <c r="CV63" s="624"/>
      <c r="CW63" s="625"/>
      <c r="CX63" s="625"/>
      <c r="CY63" s="634"/>
      <c r="CZ63" s="624"/>
      <c r="DA63" s="625"/>
      <c r="DB63" s="625"/>
      <c r="DC63" s="634"/>
      <c r="DD63" s="624"/>
      <c r="DE63" s="625"/>
      <c r="DF63" s="625"/>
      <c r="DG63" s="634"/>
      <c r="DH63" s="623"/>
      <c r="DI63" s="625"/>
      <c r="DJ63" s="626"/>
      <c r="DK63" s="624"/>
      <c r="DL63" s="625"/>
      <c r="DM63" s="625"/>
      <c r="DN63" s="624"/>
      <c r="DO63" s="626"/>
      <c r="DP63" s="626"/>
      <c r="DQ63" s="624"/>
      <c r="DR63" s="625"/>
      <c r="DS63" s="626"/>
      <c r="DT63" s="624"/>
      <c r="DU63" s="625"/>
      <c r="DV63" s="626"/>
      <c r="DW63" s="624"/>
      <c r="DX63" s="625"/>
      <c r="DY63" s="628"/>
      <c r="DZ63" s="624"/>
      <c r="EA63" s="625"/>
      <c r="EB63" s="626"/>
      <c r="EC63" s="624"/>
      <c r="ED63" s="635"/>
      <c r="EE63" s="636"/>
      <c r="EF63" s="622"/>
      <c r="EG63" s="628"/>
      <c r="EH63" s="625"/>
      <c r="EI63" s="625"/>
      <c r="EJ63" s="637"/>
    </row>
    <row r="64" spans="2:140" ht="18" customHeight="1">
      <c r="B64" s="1715" t="s">
        <v>793</v>
      </c>
      <c r="C64" s="1716"/>
      <c r="D64" s="1717"/>
      <c r="E64" s="1718"/>
      <c r="F64" s="1717"/>
      <c r="G64" s="1718"/>
      <c r="H64" s="1717"/>
      <c r="I64" s="638"/>
      <c r="J64" s="621"/>
      <c r="K64" s="622"/>
      <c r="L64" s="623"/>
      <c r="M64" s="624"/>
      <c r="N64" s="625"/>
      <c r="O64" s="625"/>
      <c r="P64" s="625"/>
      <c r="Q64" s="626"/>
      <c r="R64" s="624"/>
      <c r="S64" s="625"/>
      <c r="T64" s="626"/>
      <c r="U64" s="625"/>
      <c r="V64" s="622"/>
      <c r="W64" s="627"/>
      <c r="X64" s="625"/>
      <c r="Y64" s="1710"/>
      <c r="Z64" s="1709"/>
      <c r="AA64" s="1711"/>
      <c r="AB64" s="1710"/>
      <c r="AC64" s="1709"/>
      <c r="AD64" s="1708"/>
      <c r="AE64" s="622"/>
      <c r="AF64" s="629"/>
      <c r="AG64" s="1707"/>
      <c r="AH64" s="1709"/>
      <c r="AI64" s="1708"/>
      <c r="AJ64" s="1707"/>
      <c r="AK64" s="1709"/>
      <c r="AL64" s="1709"/>
      <c r="AM64" s="1710"/>
      <c r="AN64" s="1709"/>
      <c r="AO64" s="1708"/>
      <c r="AP64" s="624"/>
      <c r="AQ64" s="630"/>
      <c r="AR64" s="631"/>
      <c r="AS64" s="632"/>
      <c r="AT64" s="1712"/>
      <c r="AU64" s="1712"/>
      <c r="AV64" s="1712"/>
      <c r="AW64" s="1712"/>
      <c r="AX64" s="1713"/>
      <c r="AY64" s="1712"/>
      <c r="AZ64" s="1712"/>
      <c r="BA64" s="1714"/>
      <c r="BB64" s="631"/>
      <c r="BC64" s="632"/>
      <c r="BD64" s="1712"/>
      <c r="BE64" s="1712"/>
      <c r="BF64" s="1712"/>
      <c r="BG64" s="1714"/>
      <c r="BH64" s="624"/>
      <c r="BI64" s="625"/>
      <c r="BJ64" s="626"/>
      <c r="BK64" s="624"/>
      <c r="BL64" s="630"/>
      <c r="BM64" s="624"/>
      <c r="BN64" s="630"/>
      <c r="BO64" s="624"/>
      <c r="BP64" s="1710"/>
      <c r="BQ64" s="1709"/>
      <c r="BR64" s="1711"/>
      <c r="BS64" s="624"/>
      <c r="BT64" s="625"/>
      <c r="BU64" s="625"/>
      <c r="BV64" s="624"/>
      <c r="BW64" s="625"/>
      <c r="BX64" s="625"/>
      <c r="BY64" s="624"/>
      <c r="BZ64" s="625"/>
      <c r="CA64" s="625"/>
      <c r="CB64" s="1719"/>
      <c r="CC64" s="1720"/>
      <c r="CD64" s="1719"/>
      <c r="CE64" s="1716"/>
      <c r="CF64" s="1718"/>
      <c r="CG64" s="1717"/>
      <c r="CH64" s="1718"/>
      <c r="CI64" s="1717"/>
      <c r="CJ64" s="1718"/>
      <c r="CK64" s="1717"/>
      <c r="CL64" s="1718"/>
      <c r="CM64" s="1720"/>
      <c r="CN64" s="622"/>
      <c r="CO64" s="622"/>
      <c r="CP64" s="622"/>
      <c r="CQ64" s="633"/>
      <c r="CR64" s="627"/>
      <c r="CS64" s="625"/>
      <c r="CT64" s="625"/>
      <c r="CU64" s="634"/>
      <c r="CV64" s="624"/>
      <c r="CW64" s="625"/>
      <c r="CX64" s="625"/>
      <c r="CY64" s="634"/>
      <c r="CZ64" s="624"/>
      <c r="DA64" s="625"/>
      <c r="DB64" s="625"/>
      <c r="DC64" s="634"/>
      <c r="DD64" s="624"/>
      <c r="DE64" s="625"/>
      <c r="DF64" s="625"/>
      <c r="DG64" s="634"/>
      <c r="DH64" s="623"/>
      <c r="DI64" s="625"/>
      <c r="DJ64" s="626"/>
      <c r="DK64" s="624"/>
      <c r="DL64" s="625"/>
      <c r="DM64" s="625"/>
      <c r="DN64" s="624"/>
      <c r="DO64" s="626"/>
      <c r="DP64" s="626"/>
      <c r="DQ64" s="624"/>
      <c r="DR64" s="625"/>
      <c r="DS64" s="626"/>
      <c r="DT64" s="624"/>
      <c r="DU64" s="625"/>
      <c r="DV64" s="626"/>
      <c r="DW64" s="624"/>
      <c r="DX64" s="625"/>
      <c r="DY64" s="628"/>
      <c r="DZ64" s="624"/>
      <c r="EA64" s="625"/>
      <c r="EB64" s="626"/>
      <c r="EC64" s="624"/>
      <c r="ED64" s="635"/>
      <c r="EE64" s="636"/>
      <c r="EF64" s="622"/>
      <c r="EG64" s="628"/>
      <c r="EH64" s="625"/>
      <c r="EI64" s="625"/>
      <c r="EJ64" s="637"/>
    </row>
    <row r="65" spans="2:140" ht="18" customHeight="1">
      <c r="B65" s="1715" t="s">
        <v>794</v>
      </c>
      <c r="C65" s="1716"/>
      <c r="D65" s="1717"/>
      <c r="E65" s="1718"/>
      <c r="F65" s="1717"/>
      <c r="G65" s="1718"/>
      <c r="H65" s="1717"/>
      <c r="I65" s="638"/>
      <c r="J65" s="621"/>
      <c r="K65" s="622"/>
      <c r="L65" s="623"/>
      <c r="M65" s="624"/>
      <c r="N65" s="625"/>
      <c r="O65" s="625"/>
      <c r="P65" s="625"/>
      <c r="Q65" s="626"/>
      <c r="R65" s="624"/>
      <c r="S65" s="625"/>
      <c r="T65" s="626"/>
      <c r="U65" s="625"/>
      <c r="V65" s="622"/>
      <c r="W65" s="627"/>
      <c r="X65" s="625"/>
      <c r="Y65" s="1710"/>
      <c r="Z65" s="1709"/>
      <c r="AA65" s="1711"/>
      <c r="AB65" s="1710"/>
      <c r="AC65" s="1709"/>
      <c r="AD65" s="1708"/>
      <c r="AE65" s="622"/>
      <c r="AF65" s="629"/>
      <c r="AG65" s="1707"/>
      <c r="AH65" s="1709"/>
      <c r="AI65" s="1708"/>
      <c r="AJ65" s="1707"/>
      <c r="AK65" s="1709"/>
      <c r="AL65" s="1709"/>
      <c r="AM65" s="1710"/>
      <c r="AN65" s="1709"/>
      <c r="AO65" s="1708"/>
      <c r="AP65" s="624"/>
      <c r="AQ65" s="630"/>
      <c r="AR65" s="631"/>
      <c r="AS65" s="632"/>
      <c r="AT65" s="1712"/>
      <c r="AU65" s="1712"/>
      <c r="AV65" s="1712"/>
      <c r="AW65" s="1712"/>
      <c r="AX65" s="1713"/>
      <c r="AY65" s="1712"/>
      <c r="AZ65" s="1712"/>
      <c r="BA65" s="1714"/>
      <c r="BB65" s="631"/>
      <c r="BC65" s="632"/>
      <c r="BD65" s="1712"/>
      <c r="BE65" s="1712"/>
      <c r="BF65" s="1712"/>
      <c r="BG65" s="1714"/>
      <c r="BH65" s="624"/>
      <c r="BI65" s="625"/>
      <c r="BJ65" s="626"/>
      <c r="BK65" s="624"/>
      <c r="BL65" s="630"/>
      <c r="BM65" s="624"/>
      <c r="BN65" s="630"/>
      <c r="BO65" s="624"/>
      <c r="BP65" s="1710"/>
      <c r="BQ65" s="1709"/>
      <c r="BR65" s="1711"/>
      <c r="BS65" s="624"/>
      <c r="BT65" s="625"/>
      <c r="BU65" s="625"/>
      <c r="BV65" s="624"/>
      <c r="BW65" s="625"/>
      <c r="BX65" s="625"/>
      <c r="BY65" s="624"/>
      <c r="BZ65" s="625"/>
      <c r="CA65" s="625"/>
      <c r="CB65" s="1719"/>
      <c r="CC65" s="1720"/>
      <c r="CD65" s="1719"/>
      <c r="CE65" s="1716"/>
      <c r="CF65" s="1718"/>
      <c r="CG65" s="1717"/>
      <c r="CH65" s="1718"/>
      <c r="CI65" s="1717"/>
      <c r="CJ65" s="1718"/>
      <c r="CK65" s="1717"/>
      <c r="CL65" s="1718"/>
      <c r="CM65" s="1720"/>
      <c r="CN65" s="622"/>
      <c r="CO65" s="622"/>
      <c r="CP65" s="622"/>
      <c r="CQ65" s="633"/>
      <c r="CR65" s="627"/>
      <c r="CS65" s="625"/>
      <c r="CT65" s="625"/>
      <c r="CU65" s="634"/>
      <c r="CV65" s="624"/>
      <c r="CW65" s="625"/>
      <c r="CX65" s="625"/>
      <c r="CY65" s="634"/>
      <c r="CZ65" s="624"/>
      <c r="DA65" s="625"/>
      <c r="DB65" s="625"/>
      <c r="DC65" s="634"/>
      <c r="DD65" s="624"/>
      <c r="DE65" s="625"/>
      <c r="DF65" s="625"/>
      <c r="DG65" s="634"/>
      <c r="DH65" s="623"/>
      <c r="DI65" s="625"/>
      <c r="DJ65" s="626"/>
      <c r="DK65" s="624"/>
      <c r="DL65" s="625"/>
      <c r="DM65" s="625"/>
      <c r="DN65" s="624"/>
      <c r="DO65" s="626"/>
      <c r="DP65" s="626"/>
      <c r="DQ65" s="624"/>
      <c r="DR65" s="625"/>
      <c r="DS65" s="626"/>
      <c r="DT65" s="624"/>
      <c r="DU65" s="625"/>
      <c r="DV65" s="626"/>
      <c r="DW65" s="624"/>
      <c r="DX65" s="625"/>
      <c r="DY65" s="628"/>
      <c r="DZ65" s="624"/>
      <c r="EA65" s="625"/>
      <c r="EB65" s="626"/>
      <c r="EC65" s="624"/>
      <c r="ED65" s="635"/>
      <c r="EE65" s="636"/>
      <c r="EF65" s="622"/>
      <c r="EG65" s="628"/>
      <c r="EH65" s="625"/>
      <c r="EI65" s="625"/>
      <c r="EJ65" s="637"/>
    </row>
    <row r="66" spans="2:140" ht="18" customHeight="1">
      <c r="B66" s="1715" t="s">
        <v>795</v>
      </c>
      <c r="C66" s="1716"/>
      <c r="D66" s="1717"/>
      <c r="E66" s="1718"/>
      <c r="F66" s="1717"/>
      <c r="G66" s="1718"/>
      <c r="H66" s="1717"/>
      <c r="I66" s="638"/>
      <c r="J66" s="621"/>
      <c r="K66" s="622"/>
      <c r="L66" s="623"/>
      <c r="M66" s="624"/>
      <c r="N66" s="625"/>
      <c r="O66" s="625"/>
      <c r="P66" s="625"/>
      <c r="Q66" s="626"/>
      <c r="R66" s="624"/>
      <c r="S66" s="625"/>
      <c r="T66" s="626"/>
      <c r="U66" s="625"/>
      <c r="V66" s="622"/>
      <c r="W66" s="627"/>
      <c r="X66" s="625"/>
      <c r="Y66" s="1710"/>
      <c r="Z66" s="1709"/>
      <c r="AA66" s="1711"/>
      <c r="AB66" s="1710"/>
      <c r="AC66" s="1709"/>
      <c r="AD66" s="1708"/>
      <c r="AE66" s="622"/>
      <c r="AF66" s="629"/>
      <c r="AG66" s="1707"/>
      <c r="AH66" s="1709"/>
      <c r="AI66" s="1708"/>
      <c r="AJ66" s="1707"/>
      <c r="AK66" s="1709"/>
      <c r="AL66" s="1709"/>
      <c r="AM66" s="1710"/>
      <c r="AN66" s="1709"/>
      <c r="AO66" s="1708"/>
      <c r="AP66" s="624"/>
      <c r="AQ66" s="630"/>
      <c r="AR66" s="631"/>
      <c r="AS66" s="632"/>
      <c r="AT66" s="1712"/>
      <c r="AU66" s="1712"/>
      <c r="AV66" s="1712"/>
      <c r="AW66" s="1712"/>
      <c r="AX66" s="1713"/>
      <c r="AY66" s="1712"/>
      <c r="AZ66" s="1712"/>
      <c r="BA66" s="1714"/>
      <c r="BB66" s="631"/>
      <c r="BC66" s="632"/>
      <c r="BD66" s="1712"/>
      <c r="BE66" s="1712"/>
      <c r="BF66" s="1712"/>
      <c r="BG66" s="1714"/>
      <c r="BH66" s="624"/>
      <c r="BI66" s="625"/>
      <c r="BJ66" s="626"/>
      <c r="BK66" s="624"/>
      <c r="BL66" s="630"/>
      <c r="BM66" s="624"/>
      <c r="BN66" s="630"/>
      <c r="BO66" s="624"/>
      <c r="BP66" s="1710"/>
      <c r="BQ66" s="1709"/>
      <c r="BR66" s="1711"/>
      <c r="BS66" s="624"/>
      <c r="BT66" s="625"/>
      <c r="BU66" s="625"/>
      <c r="BV66" s="624"/>
      <c r="BW66" s="625"/>
      <c r="BX66" s="625"/>
      <c r="BY66" s="624"/>
      <c r="BZ66" s="625"/>
      <c r="CA66" s="625"/>
      <c r="CB66" s="1719"/>
      <c r="CC66" s="1720"/>
      <c r="CD66" s="1719"/>
      <c r="CE66" s="1716"/>
      <c r="CF66" s="1718"/>
      <c r="CG66" s="1717"/>
      <c r="CH66" s="1718"/>
      <c r="CI66" s="1717"/>
      <c r="CJ66" s="1718"/>
      <c r="CK66" s="1717"/>
      <c r="CL66" s="1718"/>
      <c r="CM66" s="1720"/>
      <c r="CN66" s="622"/>
      <c r="CO66" s="622"/>
      <c r="CP66" s="622"/>
      <c r="CQ66" s="633"/>
      <c r="CR66" s="627"/>
      <c r="CS66" s="625"/>
      <c r="CT66" s="625"/>
      <c r="CU66" s="634"/>
      <c r="CV66" s="624"/>
      <c r="CW66" s="625"/>
      <c r="CX66" s="625"/>
      <c r="CY66" s="634"/>
      <c r="CZ66" s="624"/>
      <c r="DA66" s="625"/>
      <c r="DB66" s="625"/>
      <c r="DC66" s="634"/>
      <c r="DD66" s="624"/>
      <c r="DE66" s="625"/>
      <c r="DF66" s="625"/>
      <c r="DG66" s="634"/>
      <c r="DH66" s="623"/>
      <c r="DI66" s="625"/>
      <c r="DJ66" s="626"/>
      <c r="DK66" s="624"/>
      <c r="DL66" s="625"/>
      <c r="DM66" s="625"/>
      <c r="DN66" s="624"/>
      <c r="DO66" s="626"/>
      <c r="DP66" s="626"/>
      <c r="DQ66" s="624"/>
      <c r="DR66" s="625"/>
      <c r="DS66" s="626"/>
      <c r="DT66" s="624"/>
      <c r="DU66" s="625"/>
      <c r="DV66" s="626"/>
      <c r="DW66" s="624"/>
      <c r="DX66" s="625"/>
      <c r="DY66" s="628"/>
      <c r="DZ66" s="624"/>
      <c r="EA66" s="625"/>
      <c r="EB66" s="626"/>
      <c r="EC66" s="624"/>
      <c r="ED66" s="635"/>
      <c r="EE66" s="636"/>
      <c r="EF66" s="622"/>
      <c r="EG66" s="628"/>
      <c r="EH66" s="625"/>
      <c r="EI66" s="625"/>
      <c r="EJ66" s="637"/>
    </row>
    <row r="67" spans="2:140" ht="18" customHeight="1">
      <c r="B67" s="1715" t="s">
        <v>796</v>
      </c>
      <c r="C67" s="1716"/>
      <c r="D67" s="1717"/>
      <c r="E67" s="1718"/>
      <c r="F67" s="1717"/>
      <c r="G67" s="1718"/>
      <c r="H67" s="1717"/>
      <c r="I67" s="638"/>
      <c r="J67" s="621"/>
      <c r="K67" s="622"/>
      <c r="L67" s="623"/>
      <c r="M67" s="624"/>
      <c r="N67" s="625"/>
      <c r="O67" s="625"/>
      <c r="P67" s="625"/>
      <c r="Q67" s="626"/>
      <c r="R67" s="624"/>
      <c r="S67" s="625"/>
      <c r="T67" s="626"/>
      <c r="U67" s="625"/>
      <c r="V67" s="622"/>
      <c r="W67" s="627"/>
      <c r="X67" s="625"/>
      <c r="Y67" s="1710"/>
      <c r="Z67" s="1709"/>
      <c r="AA67" s="1711"/>
      <c r="AB67" s="1710"/>
      <c r="AC67" s="1709"/>
      <c r="AD67" s="1708"/>
      <c r="AE67" s="622"/>
      <c r="AF67" s="629"/>
      <c r="AG67" s="1707"/>
      <c r="AH67" s="1709"/>
      <c r="AI67" s="1708"/>
      <c r="AJ67" s="1707"/>
      <c r="AK67" s="1709"/>
      <c r="AL67" s="1709"/>
      <c r="AM67" s="1710"/>
      <c r="AN67" s="1709"/>
      <c r="AO67" s="1708"/>
      <c r="AP67" s="624"/>
      <c r="AQ67" s="630"/>
      <c r="AR67" s="631"/>
      <c r="AS67" s="632"/>
      <c r="AT67" s="1712"/>
      <c r="AU67" s="1712"/>
      <c r="AV67" s="1712"/>
      <c r="AW67" s="1712"/>
      <c r="AX67" s="1713"/>
      <c r="AY67" s="1712"/>
      <c r="AZ67" s="1712"/>
      <c r="BA67" s="1714"/>
      <c r="BB67" s="631"/>
      <c r="BC67" s="632"/>
      <c r="BD67" s="1712"/>
      <c r="BE67" s="1712"/>
      <c r="BF67" s="1712"/>
      <c r="BG67" s="1714"/>
      <c r="BH67" s="624"/>
      <c r="BI67" s="625"/>
      <c r="BJ67" s="626"/>
      <c r="BK67" s="624"/>
      <c r="BL67" s="630"/>
      <c r="BM67" s="624"/>
      <c r="BN67" s="630"/>
      <c r="BO67" s="624"/>
      <c r="BP67" s="1710"/>
      <c r="BQ67" s="1709"/>
      <c r="BR67" s="1711"/>
      <c r="BS67" s="624"/>
      <c r="BT67" s="625"/>
      <c r="BU67" s="625"/>
      <c r="BV67" s="624"/>
      <c r="BW67" s="625"/>
      <c r="BX67" s="625"/>
      <c r="BY67" s="624"/>
      <c r="BZ67" s="625"/>
      <c r="CA67" s="625"/>
      <c r="CB67" s="1719"/>
      <c r="CC67" s="1720"/>
      <c r="CD67" s="1719"/>
      <c r="CE67" s="1716"/>
      <c r="CF67" s="1718"/>
      <c r="CG67" s="1717"/>
      <c r="CH67" s="1718"/>
      <c r="CI67" s="1717"/>
      <c r="CJ67" s="1718"/>
      <c r="CK67" s="1717"/>
      <c r="CL67" s="1718"/>
      <c r="CM67" s="1720"/>
      <c r="CN67" s="622"/>
      <c r="CO67" s="622"/>
      <c r="CP67" s="622"/>
      <c r="CQ67" s="633"/>
      <c r="CR67" s="627"/>
      <c r="CS67" s="625"/>
      <c r="CT67" s="625"/>
      <c r="CU67" s="634"/>
      <c r="CV67" s="624"/>
      <c r="CW67" s="625"/>
      <c r="CX67" s="625"/>
      <c r="CY67" s="634"/>
      <c r="CZ67" s="624"/>
      <c r="DA67" s="625"/>
      <c r="DB67" s="625"/>
      <c r="DC67" s="634"/>
      <c r="DD67" s="624"/>
      <c r="DE67" s="625"/>
      <c r="DF67" s="625"/>
      <c r="DG67" s="634"/>
      <c r="DH67" s="623"/>
      <c r="DI67" s="625"/>
      <c r="DJ67" s="626"/>
      <c r="DK67" s="624"/>
      <c r="DL67" s="625"/>
      <c r="DM67" s="625"/>
      <c r="DN67" s="624"/>
      <c r="DO67" s="626"/>
      <c r="DP67" s="626"/>
      <c r="DQ67" s="624"/>
      <c r="DR67" s="625"/>
      <c r="DS67" s="626"/>
      <c r="DT67" s="624"/>
      <c r="DU67" s="625"/>
      <c r="DV67" s="626"/>
      <c r="DW67" s="624"/>
      <c r="DX67" s="625"/>
      <c r="DY67" s="628"/>
      <c r="DZ67" s="624"/>
      <c r="EA67" s="625"/>
      <c r="EB67" s="626"/>
      <c r="EC67" s="624"/>
      <c r="ED67" s="635"/>
      <c r="EE67" s="636"/>
      <c r="EF67" s="622"/>
      <c r="EG67" s="628"/>
      <c r="EH67" s="625"/>
      <c r="EI67" s="625"/>
      <c r="EJ67" s="637"/>
    </row>
    <row r="68" spans="2:140" ht="18" customHeight="1">
      <c r="B68" s="1715" t="s">
        <v>797</v>
      </c>
      <c r="C68" s="1716"/>
      <c r="D68" s="1717"/>
      <c r="E68" s="1718"/>
      <c r="F68" s="1717"/>
      <c r="G68" s="1718"/>
      <c r="H68" s="1717"/>
      <c r="I68" s="638"/>
      <c r="J68" s="621"/>
      <c r="K68" s="622"/>
      <c r="L68" s="623"/>
      <c r="M68" s="624"/>
      <c r="N68" s="625"/>
      <c r="O68" s="625"/>
      <c r="P68" s="625"/>
      <c r="Q68" s="626"/>
      <c r="R68" s="624"/>
      <c r="S68" s="625"/>
      <c r="T68" s="626"/>
      <c r="U68" s="625"/>
      <c r="V68" s="622"/>
      <c r="W68" s="627"/>
      <c r="X68" s="625"/>
      <c r="Y68" s="1710"/>
      <c r="Z68" s="1709"/>
      <c r="AA68" s="1711"/>
      <c r="AB68" s="1710"/>
      <c r="AC68" s="1709"/>
      <c r="AD68" s="1708"/>
      <c r="AE68" s="622"/>
      <c r="AF68" s="629"/>
      <c r="AG68" s="1707"/>
      <c r="AH68" s="1709"/>
      <c r="AI68" s="1708"/>
      <c r="AJ68" s="1707"/>
      <c r="AK68" s="1709"/>
      <c r="AL68" s="1709"/>
      <c r="AM68" s="1710"/>
      <c r="AN68" s="1709"/>
      <c r="AO68" s="1708"/>
      <c r="AP68" s="624"/>
      <c r="AQ68" s="630"/>
      <c r="AR68" s="631"/>
      <c r="AS68" s="632"/>
      <c r="AT68" s="1712"/>
      <c r="AU68" s="1712"/>
      <c r="AV68" s="1712"/>
      <c r="AW68" s="1712"/>
      <c r="AX68" s="1713"/>
      <c r="AY68" s="1712"/>
      <c r="AZ68" s="1712"/>
      <c r="BA68" s="1714"/>
      <c r="BB68" s="631"/>
      <c r="BC68" s="632"/>
      <c r="BD68" s="1712"/>
      <c r="BE68" s="1712"/>
      <c r="BF68" s="1712"/>
      <c r="BG68" s="1714"/>
      <c r="BH68" s="624"/>
      <c r="BI68" s="625"/>
      <c r="BJ68" s="626"/>
      <c r="BK68" s="624"/>
      <c r="BL68" s="630"/>
      <c r="BM68" s="624"/>
      <c r="BN68" s="630"/>
      <c r="BO68" s="624"/>
      <c r="BP68" s="1710"/>
      <c r="BQ68" s="1709"/>
      <c r="BR68" s="1711"/>
      <c r="BS68" s="624"/>
      <c r="BT68" s="625"/>
      <c r="BU68" s="625"/>
      <c r="BV68" s="624"/>
      <c r="BW68" s="625"/>
      <c r="BX68" s="625"/>
      <c r="BY68" s="624"/>
      <c r="BZ68" s="625"/>
      <c r="CA68" s="625"/>
      <c r="CB68" s="1719"/>
      <c r="CC68" s="1720"/>
      <c r="CD68" s="1719"/>
      <c r="CE68" s="1716"/>
      <c r="CF68" s="1718"/>
      <c r="CG68" s="1717"/>
      <c r="CH68" s="1718"/>
      <c r="CI68" s="1717"/>
      <c r="CJ68" s="1718"/>
      <c r="CK68" s="1717"/>
      <c r="CL68" s="1718"/>
      <c r="CM68" s="1720"/>
      <c r="CN68" s="622"/>
      <c r="CO68" s="622"/>
      <c r="CP68" s="622"/>
      <c r="CQ68" s="633"/>
      <c r="CR68" s="627"/>
      <c r="CS68" s="625"/>
      <c r="CT68" s="625"/>
      <c r="CU68" s="634"/>
      <c r="CV68" s="624"/>
      <c r="CW68" s="625"/>
      <c r="CX68" s="625"/>
      <c r="CY68" s="634"/>
      <c r="CZ68" s="624"/>
      <c r="DA68" s="625"/>
      <c r="DB68" s="625"/>
      <c r="DC68" s="634"/>
      <c r="DD68" s="624"/>
      <c r="DE68" s="625"/>
      <c r="DF68" s="625"/>
      <c r="DG68" s="634"/>
      <c r="DH68" s="623"/>
      <c r="DI68" s="625"/>
      <c r="DJ68" s="626"/>
      <c r="DK68" s="624"/>
      <c r="DL68" s="625"/>
      <c r="DM68" s="625"/>
      <c r="DN68" s="624"/>
      <c r="DO68" s="626"/>
      <c r="DP68" s="626"/>
      <c r="DQ68" s="624"/>
      <c r="DR68" s="625"/>
      <c r="DS68" s="626"/>
      <c r="DT68" s="624"/>
      <c r="DU68" s="625"/>
      <c r="DV68" s="626"/>
      <c r="DW68" s="624"/>
      <c r="DX68" s="625"/>
      <c r="DY68" s="628"/>
      <c r="DZ68" s="624"/>
      <c r="EA68" s="625"/>
      <c r="EB68" s="626"/>
      <c r="EC68" s="624"/>
      <c r="ED68" s="635"/>
      <c r="EE68" s="636"/>
      <c r="EF68" s="622"/>
      <c r="EG68" s="628"/>
      <c r="EH68" s="625"/>
      <c r="EI68" s="625"/>
      <c r="EJ68" s="637"/>
    </row>
    <row r="69" spans="2:140" ht="18" customHeight="1">
      <c r="B69" s="1715" t="s">
        <v>798</v>
      </c>
      <c r="C69" s="1716"/>
      <c r="D69" s="1717"/>
      <c r="E69" s="1718"/>
      <c r="F69" s="1717"/>
      <c r="G69" s="1718"/>
      <c r="H69" s="1717"/>
      <c r="I69" s="638"/>
      <c r="J69" s="621"/>
      <c r="K69" s="622"/>
      <c r="L69" s="623"/>
      <c r="M69" s="624"/>
      <c r="N69" s="625"/>
      <c r="O69" s="625"/>
      <c r="P69" s="625"/>
      <c r="Q69" s="626"/>
      <c r="R69" s="624"/>
      <c r="S69" s="625"/>
      <c r="T69" s="626"/>
      <c r="U69" s="625"/>
      <c r="V69" s="622"/>
      <c r="W69" s="627"/>
      <c r="X69" s="625"/>
      <c r="Y69" s="1710"/>
      <c r="Z69" s="1709"/>
      <c r="AA69" s="1711"/>
      <c r="AB69" s="1710"/>
      <c r="AC69" s="1709"/>
      <c r="AD69" s="1708"/>
      <c r="AE69" s="622"/>
      <c r="AF69" s="629"/>
      <c r="AG69" s="1707"/>
      <c r="AH69" s="1709"/>
      <c r="AI69" s="1708"/>
      <c r="AJ69" s="1707"/>
      <c r="AK69" s="1709"/>
      <c r="AL69" s="1709"/>
      <c r="AM69" s="1710"/>
      <c r="AN69" s="1709"/>
      <c r="AO69" s="1708"/>
      <c r="AP69" s="624"/>
      <c r="AQ69" s="630"/>
      <c r="AR69" s="631"/>
      <c r="AS69" s="632"/>
      <c r="AT69" s="1712"/>
      <c r="AU69" s="1712"/>
      <c r="AV69" s="1712"/>
      <c r="AW69" s="1712"/>
      <c r="AX69" s="1713"/>
      <c r="AY69" s="1712"/>
      <c r="AZ69" s="1712"/>
      <c r="BA69" s="1714"/>
      <c r="BB69" s="631"/>
      <c r="BC69" s="632"/>
      <c r="BD69" s="1712"/>
      <c r="BE69" s="1712"/>
      <c r="BF69" s="1712"/>
      <c r="BG69" s="1714"/>
      <c r="BH69" s="624"/>
      <c r="BI69" s="625"/>
      <c r="BJ69" s="626"/>
      <c r="BK69" s="624"/>
      <c r="BL69" s="630"/>
      <c r="BM69" s="624"/>
      <c r="BN69" s="630"/>
      <c r="BO69" s="624"/>
      <c r="BP69" s="1710"/>
      <c r="BQ69" s="1709"/>
      <c r="BR69" s="1711"/>
      <c r="BS69" s="624"/>
      <c r="BT69" s="625"/>
      <c r="BU69" s="625"/>
      <c r="BV69" s="624"/>
      <c r="BW69" s="625"/>
      <c r="BX69" s="625"/>
      <c r="BY69" s="624"/>
      <c r="BZ69" s="625"/>
      <c r="CA69" s="625"/>
      <c r="CB69" s="1719"/>
      <c r="CC69" s="1720"/>
      <c r="CD69" s="1719"/>
      <c r="CE69" s="1716"/>
      <c r="CF69" s="1718"/>
      <c r="CG69" s="1717"/>
      <c r="CH69" s="1718"/>
      <c r="CI69" s="1717"/>
      <c r="CJ69" s="1718"/>
      <c r="CK69" s="1717"/>
      <c r="CL69" s="1718"/>
      <c r="CM69" s="1720"/>
      <c r="CN69" s="622"/>
      <c r="CO69" s="622"/>
      <c r="CP69" s="622"/>
      <c r="CQ69" s="633"/>
      <c r="CR69" s="627"/>
      <c r="CS69" s="625"/>
      <c r="CT69" s="625"/>
      <c r="CU69" s="634"/>
      <c r="CV69" s="624"/>
      <c r="CW69" s="625"/>
      <c r="CX69" s="625"/>
      <c r="CY69" s="634"/>
      <c r="CZ69" s="624"/>
      <c r="DA69" s="625"/>
      <c r="DB69" s="625"/>
      <c r="DC69" s="634"/>
      <c r="DD69" s="624"/>
      <c r="DE69" s="625"/>
      <c r="DF69" s="625"/>
      <c r="DG69" s="634"/>
      <c r="DH69" s="623"/>
      <c r="DI69" s="625"/>
      <c r="DJ69" s="626"/>
      <c r="DK69" s="624"/>
      <c r="DL69" s="625"/>
      <c r="DM69" s="625"/>
      <c r="DN69" s="624"/>
      <c r="DO69" s="626"/>
      <c r="DP69" s="626"/>
      <c r="DQ69" s="624"/>
      <c r="DR69" s="625"/>
      <c r="DS69" s="626"/>
      <c r="DT69" s="624"/>
      <c r="DU69" s="625"/>
      <c r="DV69" s="626"/>
      <c r="DW69" s="624"/>
      <c r="DX69" s="625"/>
      <c r="DY69" s="628"/>
      <c r="DZ69" s="624"/>
      <c r="EA69" s="625"/>
      <c r="EB69" s="626"/>
      <c r="EC69" s="624"/>
      <c r="ED69" s="635"/>
      <c r="EE69" s="636"/>
      <c r="EF69" s="622"/>
      <c r="EG69" s="628"/>
      <c r="EH69" s="625"/>
      <c r="EI69" s="625"/>
      <c r="EJ69" s="637"/>
    </row>
    <row r="70" spans="2:140" ht="18" customHeight="1">
      <c r="B70" s="1715" t="s">
        <v>799</v>
      </c>
      <c r="C70" s="1716"/>
      <c r="D70" s="1717"/>
      <c r="E70" s="1718"/>
      <c r="F70" s="1717"/>
      <c r="G70" s="1718"/>
      <c r="H70" s="1717"/>
      <c r="I70" s="638"/>
      <c r="J70" s="621"/>
      <c r="K70" s="622"/>
      <c r="L70" s="623"/>
      <c r="M70" s="624"/>
      <c r="N70" s="625"/>
      <c r="O70" s="625"/>
      <c r="P70" s="625"/>
      <c r="Q70" s="626"/>
      <c r="R70" s="624"/>
      <c r="S70" s="625"/>
      <c r="T70" s="626"/>
      <c r="U70" s="625"/>
      <c r="V70" s="622"/>
      <c r="W70" s="627"/>
      <c r="X70" s="625"/>
      <c r="Y70" s="1710"/>
      <c r="Z70" s="1709"/>
      <c r="AA70" s="1711"/>
      <c r="AB70" s="1710"/>
      <c r="AC70" s="1709"/>
      <c r="AD70" s="1708"/>
      <c r="AE70" s="622"/>
      <c r="AF70" s="629"/>
      <c r="AG70" s="1707"/>
      <c r="AH70" s="1709"/>
      <c r="AI70" s="1708"/>
      <c r="AJ70" s="1707"/>
      <c r="AK70" s="1709"/>
      <c r="AL70" s="1709"/>
      <c r="AM70" s="1710"/>
      <c r="AN70" s="1709"/>
      <c r="AO70" s="1708"/>
      <c r="AP70" s="624"/>
      <c r="AQ70" s="630"/>
      <c r="AR70" s="631"/>
      <c r="AS70" s="632"/>
      <c r="AT70" s="1712"/>
      <c r="AU70" s="1712"/>
      <c r="AV70" s="1712"/>
      <c r="AW70" s="1712"/>
      <c r="AX70" s="1713"/>
      <c r="AY70" s="1712"/>
      <c r="AZ70" s="1712"/>
      <c r="BA70" s="1714"/>
      <c r="BB70" s="631"/>
      <c r="BC70" s="632"/>
      <c r="BD70" s="1712"/>
      <c r="BE70" s="1712"/>
      <c r="BF70" s="1712"/>
      <c r="BG70" s="1714"/>
      <c r="BH70" s="624"/>
      <c r="BI70" s="625"/>
      <c r="BJ70" s="626"/>
      <c r="BK70" s="624"/>
      <c r="BL70" s="630"/>
      <c r="BM70" s="624"/>
      <c r="BN70" s="630"/>
      <c r="BO70" s="624"/>
      <c r="BP70" s="1710"/>
      <c r="BQ70" s="1709"/>
      <c r="BR70" s="1711"/>
      <c r="BS70" s="624"/>
      <c r="BT70" s="625"/>
      <c r="BU70" s="625"/>
      <c r="BV70" s="624"/>
      <c r="BW70" s="625"/>
      <c r="BX70" s="625"/>
      <c r="BY70" s="624"/>
      <c r="BZ70" s="625"/>
      <c r="CA70" s="625"/>
      <c r="CB70" s="1719"/>
      <c r="CC70" s="1720"/>
      <c r="CD70" s="1719"/>
      <c r="CE70" s="1716"/>
      <c r="CF70" s="1718"/>
      <c r="CG70" s="1717"/>
      <c r="CH70" s="1718"/>
      <c r="CI70" s="1717"/>
      <c r="CJ70" s="1718"/>
      <c r="CK70" s="1717"/>
      <c r="CL70" s="1718"/>
      <c r="CM70" s="1720"/>
      <c r="CN70" s="622"/>
      <c r="CO70" s="622"/>
      <c r="CP70" s="622"/>
      <c r="CQ70" s="633"/>
      <c r="CR70" s="627"/>
      <c r="CS70" s="625"/>
      <c r="CT70" s="625"/>
      <c r="CU70" s="634"/>
      <c r="CV70" s="624"/>
      <c r="CW70" s="625"/>
      <c r="CX70" s="625"/>
      <c r="CY70" s="634"/>
      <c r="CZ70" s="624"/>
      <c r="DA70" s="625"/>
      <c r="DB70" s="625"/>
      <c r="DC70" s="634"/>
      <c r="DD70" s="624"/>
      <c r="DE70" s="625"/>
      <c r="DF70" s="625"/>
      <c r="DG70" s="634"/>
      <c r="DH70" s="623"/>
      <c r="DI70" s="625"/>
      <c r="DJ70" s="626"/>
      <c r="DK70" s="624"/>
      <c r="DL70" s="625"/>
      <c r="DM70" s="625"/>
      <c r="DN70" s="624"/>
      <c r="DO70" s="626"/>
      <c r="DP70" s="626"/>
      <c r="DQ70" s="624"/>
      <c r="DR70" s="625"/>
      <c r="DS70" s="626"/>
      <c r="DT70" s="624"/>
      <c r="DU70" s="625"/>
      <c r="DV70" s="626"/>
      <c r="DW70" s="624"/>
      <c r="DX70" s="625"/>
      <c r="DY70" s="628"/>
      <c r="DZ70" s="624"/>
      <c r="EA70" s="625"/>
      <c r="EB70" s="626"/>
      <c r="EC70" s="624"/>
      <c r="ED70" s="635"/>
      <c r="EE70" s="636"/>
      <c r="EF70" s="622"/>
      <c r="EG70" s="628"/>
      <c r="EH70" s="625"/>
      <c r="EI70" s="625"/>
      <c r="EJ70" s="637"/>
    </row>
    <row r="71" spans="2:140" ht="18" customHeight="1">
      <c r="B71" s="1715" t="s">
        <v>800</v>
      </c>
      <c r="C71" s="1716"/>
      <c r="D71" s="1717"/>
      <c r="E71" s="1718"/>
      <c r="F71" s="1717"/>
      <c r="G71" s="1718"/>
      <c r="H71" s="1717"/>
      <c r="I71" s="638"/>
      <c r="J71" s="621"/>
      <c r="K71" s="622"/>
      <c r="L71" s="623"/>
      <c r="M71" s="624"/>
      <c r="N71" s="625"/>
      <c r="O71" s="625"/>
      <c r="P71" s="625"/>
      <c r="Q71" s="626"/>
      <c r="R71" s="624"/>
      <c r="S71" s="625"/>
      <c r="T71" s="626"/>
      <c r="U71" s="625"/>
      <c r="V71" s="622"/>
      <c r="W71" s="627"/>
      <c r="X71" s="625"/>
      <c r="Y71" s="1710"/>
      <c r="Z71" s="1709"/>
      <c r="AA71" s="1711"/>
      <c r="AB71" s="1710"/>
      <c r="AC71" s="1709"/>
      <c r="AD71" s="1708"/>
      <c r="AE71" s="622"/>
      <c r="AF71" s="629"/>
      <c r="AG71" s="1707"/>
      <c r="AH71" s="1709"/>
      <c r="AI71" s="1708"/>
      <c r="AJ71" s="1707"/>
      <c r="AK71" s="1709"/>
      <c r="AL71" s="1709"/>
      <c r="AM71" s="1710"/>
      <c r="AN71" s="1709"/>
      <c r="AO71" s="1708"/>
      <c r="AP71" s="624"/>
      <c r="AQ71" s="630"/>
      <c r="AR71" s="631"/>
      <c r="AS71" s="632"/>
      <c r="AT71" s="1712"/>
      <c r="AU71" s="1712"/>
      <c r="AV71" s="1712"/>
      <c r="AW71" s="1712"/>
      <c r="AX71" s="1713"/>
      <c r="AY71" s="1712"/>
      <c r="AZ71" s="1712"/>
      <c r="BA71" s="1714"/>
      <c r="BB71" s="631"/>
      <c r="BC71" s="632"/>
      <c r="BD71" s="1712"/>
      <c r="BE71" s="1712"/>
      <c r="BF71" s="1712"/>
      <c r="BG71" s="1714"/>
      <c r="BH71" s="624"/>
      <c r="BI71" s="625"/>
      <c r="BJ71" s="626"/>
      <c r="BK71" s="624"/>
      <c r="BL71" s="630"/>
      <c r="BM71" s="624"/>
      <c r="BN71" s="630"/>
      <c r="BO71" s="624"/>
      <c r="BP71" s="1710"/>
      <c r="BQ71" s="1709"/>
      <c r="BR71" s="1711"/>
      <c r="BS71" s="624"/>
      <c r="BT71" s="625"/>
      <c r="BU71" s="625"/>
      <c r="BV71" s="624"/>
      <c r="BW71" s="625"/>
      <c r="BX71" s="625"/>
      <c r="BY71" s="624"/>
      <c r="BZ71" s="625"/>
      <c r="CA71" s="625"/>
      <c r="CB71" s="1719"/>
      <c r="CC71" s="1720"/>
      <c r="CD71" s="1719"/>
      <c r="CE71" s="1716"/>
      <c r="CF71" s="1718"/>
      <c r="CG71" s="1717"/>
      <c r="CH71" s="1718"/>
      <c r="CI71" s="1717"/>
      <c r="CJ71" s="1718"/>
      <c r="CK71" s="1717"/>
      <c r="CL71" s="1718"/>
      <c r="CM71" s="1720"/>
      <c r="CN71" s="622"/>
      <c r="CO71" s="622"/>
      <c r="CP71" s="622"/>
      <c r="CQ71" s="633"/>
      <c r="CR71" s="627"/>
      <c r="CS71" s="625"/>
      <c r="CT71" s="625"/>
      <c r="CU71" s="634"/>
      <c r="CV71" s="624"/>
      <c r="CW71" s="625"/>
      <c r="CX71" s="625"/>
      <c r="CY71" s="634"/>
      <c r="CZ71" s="624"/>
      <c r="DA71" s="625"/>
      <c r="DB71" s="625"/>
      <c r="DC71" s="634"/>
      <c r="DD71" s="624"/>
      <c r="DE71" s="625"/>
      <c r="DF71" s="625"/>
      <c r="DG71" s="634"/>
      <c r="DH71" s="623"/>
      <c r="DI71" s="625"/>
      <c r="DJ71" s="626"/>
      <c r="DK71" s="624"/>
      <c r="DL71" s="625"/>
      <c r="DM71" s="625"/>
      <c r="DN71" s="624"/>
      <c r="DO71" s="626"/>
      <c r="DP71" s="626"/>
      <c r="DQ71" s="624"/>
      <c r="DR71" s="625"/>
      <c r="DS71" s="626"/>
      <c r="DT71" s="624"/>
      <c r="DU71" s="625"/>
      <c r="DV71" s="626"/>
      <c r="DW71" s="624"/>
      <c r="DX71" s="625"/>
      <c r="DY71" s="628"/>
      <c r="DZ71" s="624"/>
      <c r="EA71" s="625"/>
      <c r="EB71" s="626"/>
      <c r="EC71" s="624"/>
      <c r="ED71" s="635"/>
      <c r="EE71" s="636"/>
      <c r="EF71" s="622"/>
      <c r="EG71" s="628"/>
      <c r="EH71" s="625"/>
      <c r="EI71" s="625"/>
      <c r="EJ71" s="637"/>
    </row>
    <row r="72" spans="2:140" ht="18" customHeight="1">
      <c r="B72" s="1715" t="s">
        <v>801</v>
      </c>
      <c r="C72" s="1716"/>
      <c r="D72" s="1717"/>
      <c r="E72" s="1718"/>
      <c r="F72" s="1717"/>
      <c r="G72" s="1718"/>
      <c r="H72" s="1717"/>
      <c r="I72" s="638"/>
      <c r="J72" s="621"/>
      <c r="K72" s="622"/>
      <c r="L72" s="623"/>
      <c r="M72" s="624"/>
      <c r="N72" s="625"/>
      <c r="O72" s="625"/>
      <c r="P72" s="625"/>
      <c r="Q72" s="626"/>
      <c r="R72" s="624"/>
      <c r="S72" s="625"/>
      <c r="T72" s="626"/>
      <c r="U72" s="625"/>
      <c r="V72" s="622"/>
      <c r="W72" s="627"/>
      <c r="X72" s="625"/>
      <c r="Y72" s="1710"/>
      <c r="Z72" s="1709"/>
      <c r="AA72" s="1711"/>
      <c r="AB72" s="1710"/>
      <c r="AC72" s="1709"/>
      <c r="AD72" s="1708"/>
      <c r="AE72" s="622"/>
      <c r="AF72" s="629"/>
      <c r="AG72" s="1707"/>
      <c r="AH72" s="1709"/>
      <c r="AI72" s="1708"/>
      <c r="AJ72" s="1707"/>
      <c r="AK72" s="1709"/>
      <c r="AL72" s="1709"/>
      <c r="AM72" s="1710"/>
      <c r="AN72" s="1709"/>
      <c r="AO72" s="1708"/>
      <c r="AP72" s="624"/>
      <c r="AQ72" s="630"/>
      <c r="AR72" s="631"/>
      <c r="AS72" s="632"/>
      <c r="AT72" s="1712"/>
      <c r="AU72" s="1712"/>
      <c r="AV72" s="1712"/>
      <c r="AW72" s="1712"/>
      <c r="AX72" s="1713"/>
      <c r="AY72" s="1712"/>
      <c r="AZ72" s="1712"/>
      <c r="BA72" s="1714"/>
      <c r="BB72" s="631"/>
      <c r="BC72" s="632"/>
      <c r="BD72" s="1712"/>
      <c r="BE72" s="1712"/>
      <c r="BF72" s="1712"/>
      <c r="BG72" s="1714"/>
      <c r="BH72" s="624"/>
      <c r="BI72" s="625"/>
      <c r="BJ72" s="626"/>
      <c r="BK72" s="624"/>
      <c r="BL72" s="630"/>
      <c r="BM72" s="624"/>
      <c r="BN72" s="630"/>
      <c r="BO72" s="624"/>
      <c r="BP72" s="1710"/>
      <c r="BQ72" s="1709"/>
      <c r="BR72" s="1711"/>
      <c r="BS72" s="624"/>
      <c r="BT72" s="625"/>
      <c r="BU72" s="625"/>
      <c r="BV72" s="624"/>
      <c r="BW72" s="625"/>
      <c r="BX72" s="625"/>
      <c r="BY72" s="624"/>
      <c r="BZ72" s="625"/>
      <c r="CA72" s="625"/>
      <c r="CB72" s="1719"/>
      <c r="CC72" s="1720"/>
      <c r="CD72" s="1719"/>
      <c r="CE72" s="1716"/>
      <c r="CF72" s="1718"/>
      <c r="CG72" s="1717"/>
      <c r="CH72" s="1718"/>
      <c r="CI72" s="1717"/>
      <c r="CJ72" s="1718"/>
      <c r="CK72" s="1717"/>
      <c r="CL72" s="1718"/>
      <c r="CM72" s="1720"/>
      <c r="CN72" s="622"/>
      <c r="CO72" s="622"/>
      <c r="CP72" s="622"/>
      <c r="CQ72" s="633"/>
      <c r="CR72" s="627"/>
      <c r="CS72" s="625"/>
      <c r="CT72" s="625"/>
      <c r="CU72" s="634"/>
      <c r="CV72" s="624"/>
      <c r="CW72" s="625"/>
      <c r="CX72" s="625"/>
      <c r="CY72" s="634"/>
      <c r="CZ72" s="624"/>
      <c r="DA72" s="625"/>
      <c r="DB72" s="625"/>
      <c r="DC72" s="634"/>
      <c r="DD72" s="624"/>
      <c r="DE72" s="625"/>
      <c r="DF72" s="625"/>
      <c r="DG72" s="634"/>
      <c r="DH72" s="623"/>
      <c r="DI72" s="625"/>
      <c r="DJ72" s="626"/>
      <c r="DK72" s="624"/>
      <c r="DL72" s="625"/>
      <c r="DM72" s="625"/>
      <c r="DN72" s="624"/>
      <c r="DO72" s="626"/>
      <c r="DP72" s="626"/>
      <c r="DQ72" s="624"/>
      <c r="DR72" s="625"/>
      <c r="DS72" s="626"/>
      <c r="DT72" s="624"/>
      <c r="DU72" s="625"/>
      <c r="DV72" s="626"/>
      <c r="DW72" s="624"/>
      <c r="DX72" s="625"/>
      <c r="DY72" s="628"/>
      <c r="DZ72" s="624"/>
      <c r="EA72" s="625"/>
      <c r="EB72" s="626"/>
      <c r="EC72" s="624"/>
      <c r="ED72" s="635"/>
      <c r="EE72" s="636"/>
      <c r="EF72" s="622"/>
      <c r="EG72" s="628"/>
      <c r="EH72" s="625"/>
      <c r="EI72" s="625"/>
      <c r="EJ72" s="637"/>
    </row>
    <row r="73" spans="2:140" ht="18" customHeight="1">
      <c r="B73" s="1715" t="s">
        <v>802</v>
      </c>
      <c r="C73" s="1716"/>
      <c r="D73" s="1717"/>
      <c r="E73" s="1718"/>
      <c r="F73" s="1717"/>
      <c r="G73" s="1718"/>
      <c r="H73" s="1717"/>
      <c r="I73" s="638"/>
      <c r="J73" s="621"/>
      <c r="K73" s="622"/>
      <c r="L73" s="623"/>
      <c r="M73" s="624"/>
      <c r="N73" s="625"/>
      <c r="O73" s="625"/>
      <c r="P73" s="625"/>
      <c r="Q73" s="626"/>
      <c r="R73" s="624"/>
      <c r="S73" s="625"/>
      <c r="T73" s="626"/>
      <c r="U73" s="625"/>
      <c r="V73" s="622"/>
      <c r="W73" s="627"/>
      <c r="X73" s="625"/>
      <c r="Y73" s="1710"/>
      <c r="Z73" s="1709"/>
      <c r="AA73" s="1711"/>
      <c r="AB73" s="1710"/>
      <c r="AC73" s="1709"/>
      <c r="AD73" s="1708"/>
      <c r="AE73" s="622"/>
      <c r="AF73" s="629"/>
      <c r="AG73" s="1707"/>
      <c r="AH73" s="1709"/>
      <c r="AI73" s="1708"/>
      <c r="AJ73" s="1707"/>
      <c r="AK73" s="1709"/>
      <c r="AL73" s="1709"/>
      <c r="AM73" s="1710"/>
      <c r="AN73" s="1709"/>
      <c r="AO73" s="1708"/>
      <c r="AP73" s="624"/>
      <c r="AQ73" s="630"/>
      <c r="AR73" s="631"/>
      <c r="AS73" s="632"/>
      <c r="AT73" s="1712"/>
      <c r="AU73" s="1712"/>
      <c r="AV73" s="1712"/>
      <c r="AW73" s="1712"/>
      <c r="AX73" s="1713"/>
      <c r="AY73" s="1712"/>
      <c r="AZ73" s="1712"/>
      <c r="BA73" s="1714"/>
      <c r="BB73" s="631"/>
      <c r="BC73" s="632"/>
      <c r="BD73" s="1712"/>
      <c r="BE73" s="1712"/>
      <c r="BF73" s="1712"/>
      <c r="BG73" s="1714"/>
      <c r="BH73" s="624"/>
      <c r="BI73" s="625"/>
      <c r="BJ73" s="626"/>
      <c r="BK73" s="624"/>
      <c r="BL73" s="630"/>
      <c r="BM73" s="624"/>
      <c r="BN73" s="630"/>
      <c r="BO73" s="624"/>
      <c r="BP73" s="1710"/>
      <c r="BQ73" s="1709"/>
      <c r="BR73" s="1711"/>
      <c r="BS73" s="624"/>
      <c r="BT73" s="625"/>
      <c r="BU73" s="625"/>
      <c r="BV73" s="624"/>
      <c r="BW73" s="625"/>
      <c r="BX73" s="625"/>
      <c r="BY73" s="624"/>
      <c r="BZ73" s="625"/>
      <c r="CA73" s="625"/>
      <c r="CB73" s="1719"/>
      <c r="CC73" s="1720"/>
      <c r="CD73" s="1719"/>
      <c r="CE73" s="1716"/>
      <c r="CF73" s="1718"/>
      <c r="CG73" s="1717"/>
      <c r="CH73" s="1718"/>
      <c r="CI73" s="1717"/>
      <c r="CJ73" s="1718"/>
      <c r="CK73" s="1717"/>
      <c r="CL73" s="1718"/>
      <c r="CM73" s="1720"/>
      <c r="CN73" s="622"/>
      <c r="CO73" s="622"/>
      <c r="CP73" s="622"/>
      <c r="CQ73" s="633"/>
      <c r="CR73" s="627"/>
      <c r="CS73" s="625"/>
      <c r="CT73" s="625"/>
      <c r="CU73" s="634"/>
      <c r="CV73" s="624"/>
      <c r="CW73" s="625"/>
      <c r="CX73" s="625"/>
      <c r="CY73" s="634"/>
      <c r="CZ73" s="624"/>
      <c r="DA73" s="625"/>
      <c r="DB73" s="625"/>
      <c r="DC73" s="634"/>
      <c r="DD73" s="624"/>
      <c r="DE73" s="625"/>
      <c r="DF73" s="625"/>
      <c r="DG73" s="634"/>
      <c r="DH73" s="623"/>
      <c r="DI73" s="625"/>
      <c r="DJ73" s="626"/>
      <c r="DK73" s="624"/>
      <c r="DL73" s="625"/>
      <c r="DM73" s="625"/>
      <c r="DN73" s="624"/>
      <c r="DO73" s="626"/>
      <c r="DP73" s="626"/>
      <c r="DQ73" s="624"/>
      <c r="DR73" s="625"/>
      <c r="DS73" s="626"/>
      <c r="DT73" s="624"/>
      <c r="DU73" s="625"/>
      <c r="DV73" s="626"/>
      <c r="DW73" s="624"/>
      <c r="DX73" s="625"/>
      <c r="DY73" s="628"/>
      <c r="DZ73" s="624"/>
      <c r="EA73" s="625"/>
      <c r="EB73" s="626"/>
      <c r="EC73" s="624"/>
      <c r="ED73" s="635"/>
      <c r="EE73" s="636"/>
      <c r="EF73" s="622"/>
      <c r="EG73" s="628"/>
      <c r="EH73" s="625"/>
      <c r="EI73" s="625"/>
      <c r="EJ73" s="637"/>
    </row>
    <row r="74" spans="2:140" ht="18" customHeight="1">
      <c r="B74" s="1715" t="s">
        <v>803</v>
      </c>
      <c r="C74" s="1716"/>
      <c r="D74" s="1717"/>
      <c r="E74" s="1718"/>
      <c r="F74" s="1717"/>
      <c r="G74" s="1718"/>
      <c r="H74" s="1717"/>
      <c r="I74" s="638"/>
      <c r="J74" s="621"/>
      <c r="K74" s="622"/>
      <c r="L74" s="623"/>
      <c r="M74" s="624"/>
      <c r="N74" s="625"/>
      <c r="O74" s="625"/>
      <c r="P74" s="625"/>
      <c r="Q74" s="626"/>
      <c r="R74" s="624"/>
      <c r="S74" s="625"/>
      <c r="T74" s="626"/>
      <c r="U74" s="625"/>
      <c r="V74" s="622"/>
      <c r="W74" s="627"/>
      <c r="X74" s="625"/>
      <c r="Y74" s="1710"/>
      <c r="Z74" s="1709"/>
      <c r="AA74" s="1711"/>
      <c r="AB74" s="1710"/>
      <c r="AC74" s="1709"/>
      <c r="AD74" s="1708"/>
      <c r="AE74" s="622"/>
      <c r="AF74" s="629"/>
      <c r="AG74" s="1707"/>
      <c r="AH74" s="1709"/>
      <c r="AI74" s="1708"/>
      <c r="AJ74" s="1707"/>
      <c r="AK74" s="1709"/>
      <c r="AL74" s="1709"/>
      <c r="AM74" s="1710"/>
      <c r="AN74" s="1709"/>
      <c r="AO74" s="1708"/>
      <c r="AP74" s="624"/>
      <c r="AQ74" s="630"/>
      <c r="AR74" s="631"/>
      <c r="AS74" s="632"/>
      <c r="AT74" s="1712"/>
      <c r="AU74" s="1712"/>
      <c r="AV74" s="1712"/>
      <c r="AW74" s="1712"/>
      <c r="AX74" s="1713"/>
      <c r="AY74" s="1712"/>
      <c r="AZ74" s="1712"/>
      <c r="BA74" s="1714"/>
      <c r="BB74" s="631"/>
      <c r="BC74" s="632"/>
      <c r="BD74" s="1712"/>
      <c r="BE74" s="1712"/>
      <c r="BF74" s="1712"/>
      <c r="BG74" s="1714"/>
      <c r="BH74" s="624"/>
      <c r="BI74" s="625"/>
      <c r="BJ74" s="626"/>
      <c r="BK74" s="624"/>
      <c r="BL74" s="630"/>
      <c r="BM74" s="624"/>
      <c r="BN74" s="630"/>
      <c r="BO74" s="624"/>
      <c r="BP74" s="1710"/>
      <c r="BQ74" s="1709"/>
      <c r="BR74" s="1711"/>
      <c r="BS74" s="624"/>
      <c r="BT74" s="625"/>
      <c r="BU74" s="625"/>
      <c r="BV74" s="624"/>
      <c r="BW74" s="625"/>
      <c r="BX74" s="625"/>
      <c r="BY74" s="624"/>
      <c r="BZ74" s="625"/>
      <c r="CA74" s="625"/>
      <c r="CB74" s="1719"/>
      <c r="CC74" s="1720"/>
      <c r="CD74" s="1719"/>
      <c r="CE74" s="1716"/>
      <c r="CF74" s="1718"/>
      <c r="CG74" s="1717"/>
      <c r="CH74" s="1718"/>
      <c r="CI74" s="1717"/>
      <c r="CJ74" s="1718"/>
      <c r="CK74" s="1717"/>
      <c r="CL74" s="1718"/>
      <c r="CM74" s="1720"/>
      <c r="CN74" s="622"/>
      <c r="CO74" s="622"/>
      <c r="CP74" s="622"/>
      <c r="CQ74" s="633"/>
      <c r="CR74" s="627"/>
      <c r="CS74" s="625"/>
      <c r="CT74" s="625"/>
      <c r="CU74" s="634"/>
      <c r="CV74" s="624"/>
      <c r="CW74" s="625"/>
      <c r="CX74" s="625"/>
      <c r="CY74" s="634"/>
      <c r="CZ74" s="624"/>
      <c r="DA74" s="625"/>
      <c r="DB74" s="625"/>
      <c r="DC74" s="634"/>
      <c r="DD74" s="624"/>
      <c r="DE74" s="625"/>
      <c r="DF74" s="625"/>
      <c r="DG74" s="634"/>
      <c r="DH74" s="623"/>
      <c r="DI74" s="625"/>
      <c r="DJ74" s="626"/>
      <c r="DK74" s="624"/>
      <c r="DL74" s="625"/>
      <c r="DM74" s="625"/>
      <c r="DN74" s="624"/>
      <c r="DO74" s="626"/>
      <c r="DP74" s="626"/>
      <c r="DQ74" s="624"/>
      <c r="DR74" s="625"/>
      <c r="DS74" s="626"/>
      <c r="DT74" s="624"/>
      <c r="DU74" s="625"/>
      <c r="DV74" s="626"/>
      <c r="DW74" s="624"/>
      <c r="DX74" s="625"/>
      <c r="DY74" s="628"/>
      <c r="DZ74" s="624"/>
      <c r="EA74" s="625"/>
      <c r="EB74" s="626"/>
      <c r="EC74" s="624"/>
      <c r="ED74" s="635"/>
      <c r="EE74" s="636"/>
      <c r="EF74" s="622"/>
      <c r="EG74" s="628"/>
      <c r="EH74" s="625"/>
      <c r="EI74" s="625"/>
      <c r="EJ74" s="637"/>
    </row>
    <row r="75" spans="2:140" ht="18" customHeight="1">
      <c r="B75" s="1715" t="s">
        <v>804</v>
      </c>
      <c r="C75" s="1716"/>
      <c r="D75" s="1717"/>
      <c r="E75" s="1718"/>
      <c r="F75" s="1717"/>
      <c r="G75" s="1718"/>
      <c r="H75" s="1717"/>
      <c r="I75" s="638"/>
      <c r="J75" s="621"/>
      <c r="K75" s="622"/>
      <c r="L75" s="623"/>
      <c r="M75" s="624"/>
      <c r="N75" s="625"/>
      <c r="O75" s="625"/>
      <c r="P75" s="625"/>
      <c r="Q75" s="626"/>
      <c r="R75" s="624"/>
      <c r="S75" s="625"/>
      <c r="T75" s="626"/>
      <c r="U75" s="625"/>
      <c r="V75" s="622"/>
      <c r="W75" s="627"/>
      <c r="X75" s="625"/>
      <c r="Y75" s="1710"/>
      <c r="Z75" s="1709"/>
      <c r="AA75" s="1711"/>
      <c r="AB75" s="1710"/>
      <c r="AC75" s="1709"/>
      <c r="AD75" s="1708"/>
      <c r="AE75" s="622"/>
      <c r="AF75" s="629"/>
      <c r="AG75" s="1707"/>
      <c r="AH75" s="1709"/>
      <c r="AI75" s="1708"/>
      <c r="AJ75" s="1707"/>
      <c r="AK75" s="1709"/>
      <c r="AL75" s="1709"/>
      <c r="AM75" s="1710"/>
      <c r="AN75" s="1709"/>
      <c r="AO75" s="1708"/>
      <c r="AP75" s="624"/>
      <c r="AQ75" s="630"/>
      <c r="AR75" s="631"/>
      <c r="AS75" s="632"/>
      <c r="AT75" s="1712"/>
      <c r="AU75" s="1712"/>
      <c r="AV75" s="1712"/>
      <c r="AW75" s="1712"/>
      <c r="AX75" s="1713"/>
      <c r="AY75" s="1712"/>
      <c r="AZ75" s="1712"/>
      <c r="BA75" s="1714"/>
      <c r="BB75" s="631"/>
      <c r="BC75" s="632"/>
      <c r="BD75" s="1712"/>
      <c r="BE75" s="1712"/>
      <c r="BF75" s="1712"/>
      <c r="BG75" s="1714"/>
      <c r="BH75" s="624"/>
      <c r="BI75" s="625"/>
      <c r="BJ75" s="626"/>
      <c r="BK75" s="624"/>
      <c r="BL75" s="630"/>
      <c r="BM75" s="624"/>
      <c r="BN75" s="630"/>
      <c r="BO75" s="624"/>
      <c r="BP75" s="1710"/>
      <c r="BQ75" s="1709"/>
      <c r="BR75" s="1711"/>
      <c r="BS75" s="624"/>
      <c r="BT75" s="625"/>
      <c r="BU75" s="625"/>
      <c r="BV75" s="624"/>
      <c r="BW75" s="625"/>
      <c r="BX75" s="625"/>
      <c r="BY75" s="624"/>
      <c r="BZ75" s="625"/>
      <c r="CA75" s="625"/>
      <c r="CB75" s="1719"/>
      <c r="CC75" s="1720"/>
      <c r="CD75" s="1719"/>
      <c r="CE75" s="1716"/>
      <c r="CF75" s="1718"/>
      <c r="CG75" s="1717"/>
      <c r="CH75" s="1718"/>
      <c r="CI75" s="1717"/>
      <c r="CJ75" s="1718"/>
      <c r="CK75" s="1717"/>
      <c r="CL75" s="1718"/>
      <c r="CM75" s="1720"/>
      <c r="CN75" s="622"/>
      <c r="CO75" s="622"/>
      <c r="CP75" s="622"/>
      <c r="CQ75" s="633"/>
      <c r="CR75" s="627"/>
      <c r="CS75" s="625"/>
      <c r="CT75" s="625"/>
      <c r="CU75" s="634"/>
      <c r="CV75" s="624"/>
      <c r="CW75" s="625"/>
      <c r="CX75" s="625"/>
      <c r="CY75" s="634"/>
      <c r="CZ75" s="624"/>
      <c r="DA75" s="625"/>
      <c r="DB75" s="625"/>
      <c r="DC75" s="634"/>
      <c r="DD75" s="624"/>
      <c r="DE75" s="625"/>
      <c r="DF75" s="625"/>
      <c r="DG75" s="634"/>
      <c r="DH75" s="623"/>
      <c r="DI75" s="625"/>
      <c r="DJ75" s="626"/>
      <c r="DK75" s="624"/>
      <c r="DL75" s="625"/>
      <c r="DM75" s="625"/>
      <c r="DN75" s="624"/>
      <c r="DO75" s="626"/>
      <c r="DP75" s="626"/>
      <c r="DQ75" s="624"/>
      <c r="DR75" s="625"/>
      <c r="DS75" s="626"/>
      <c r="DT75" s="624"/>
      <c r="DU75" s="625"/>
      <c r="DV75" s="626"/>
      <c r="DW75" s="624"/>
      <c r="DX75" s="625"/>
      <c r="DY75" s="628"/>
      <c r="DZ75" s="624"/>
      <c r="EA75" s="625"/>
      <c r="EB75" s="626"/>
      <c r="EC75" s="624"/>
      <c r="ED75" s="635"/>
      <c r="EE75" s="636"/>
      <c r="EF75" s="622"/>
      <c r="EG75" s="628"/>
      <c r="EH75" s="625"/>
      <c r="EI75" s="625"/>
      <c r="EJ75" s="637"/>
    </row>
    <row r="76" spans="2:140" ht="18" customHeight="1">
      <c r="B76" s="1715" t="s">
        <v>805</v>
      </c>
      <c r="C76" s="1716"/>
      <c r="D76" s="1717"/>
      <c r="E76" s="1718"/>
      <c r="F76" s="1717"/>
      <c r="G76" s="1718"/>
      <c r="H76" s="1717"/>
      <c r="I76" s="638"/>
      <c r="J76" s="621"/>
      <c r="K76" s="622"/>
      <c r="L76" s="623"/>
      <c r="M76" s="624"/>
      <c r="N76" s="625"/>
      <c r="O76" s="625"/>
      <c r="P76" s="625"/>
      <c r="Q76" s="626"/>
      <c r="R76" s="624"/>
      <c r="S76" s="625"/>
      <c r="T76" s="626"/>
      <c r="U76" s="625"/>
      <c r="V76" s="622"/>
      <c r="W76" s="627"/>
      <c r="X76" s="625"/>
      <c r="Y76" s="1710"/>
      <c r="Z76" s="1709"/>
      <c r="AA76" s="1711"/>
      <c r="AB76" s="1710"/>
      <c r="AC76" s="1709"/>
      <c r="AD76" s="1708"/>
      <c r="AE76" s="622"/>
      <c r="AF76" s="629"/>
      <c r="AG76" s="1707"/>
      <c r="AH76" s="1709"/>
      <c r="AI76" s="1708"/>
      <c r="AJ76" s="1707"/>
      <c r="AK76" s="1709"/>
      <c r="AL76" s="1709"/>
      <c r="AM76" s="1710"/>
      <c r="AN76" s="1709"/>
      <c r="AO76" s="1708"/>
      <c r="AP76" s="624"/>
      <c r="AQ76" s="630"/>
      <c r="AR76" s="631"/>
      <c r="AS76" s="632"/>
      <c r="AT76" s="1712"/>
      <c r="AU76" s="1712"/>
      <c r="AV76" s="1712"/>
      <c r="AW76" s="1712"/>
      <c r="AX76" s="1713"/>
      <c r="AY76" s="1712"/>
      <c r="AZ76" s="1712"/>
      <c r="BA76" s="1714"/>
      <c r="BB76" s="631"/>
      <c r="BC76" s="632"/>
      <c r="BD76" s="1712"/>
      <c r="BE76" s="1712"/>
      <c r="BF76" s="1712"/>
      <c r="BG76" s="1714"/>
      <c r="BH76" s="624"/>
      <c r="BI76" s="625"/>
      <c r="BJ76" s="626"/>
      <c r="BK76" s="624"/>
      <c r="BL76" s="630"/>
      <c r="BM76" s="624"/>
      <c r="BN76" s="630"/>
      <c r="BO76" s="624"/>
      <c r="BP76" s="1710"/>
      <c r="BQ76" s="1709"/>
      <c r="BR76" s="1711"/>
      <c r="BS76" s="624"/>
      <c r="BT76" s="625"/>
      <c r="BU76" s="625"/>
      <c r="BV76" s="624"/>
      <c r="BW76" s="625"/>
      <c r="BX76" s="625"/>
      <c r="BY76" s="624"/>
      <c r="BZ76" s="625"/>
      <c r="CA76" s="625"/>
      <c r="CB76" s="1719"/>
      <c r="CC76" s="1720"/>
      <c r="CD76" s="1719"/>
      <c r="CE76" s="1716"/>
      <c r="CF76" s="1718"/>
      <c r="CG76" s="1717"/>
      <c r="CH76" s="1718"/>
      <c r="CI76" s="1717"/>
      <c r="CJ76" s="1718"/>
      <c r="CK76" s="1717"/>
      <c r="CL76" s="1718"/>
      <c r="CM76" s="1720"/>
      <c r="CN76" s="622"/>
      <c r="CO76" s="622"/>
      <c r="CP76" s="622"/>
      <c r="CQ76" s="633"/>
      <c r="CR76" s="627"/>
      <c r="CS76" s="625"/>
      <c r="CT76" s="625"/>
      <c r="CU76" s="634"/>
      <c r="CV76" s="624"/>
      <c r="CW76" s="625"/>
      <c r="CX76" s="625"/>
      <c r="CY76" s="634"/>
      <c r="CZ76" s="624"/>
      <c r="DA76" s="625"/>
      <c r="DB76" s="625"/>
      <c r="DC76" s="634"/>
      <c r="DD76" s="624"/>
      <c r="DE76" s="625"/>
      <c r="DF76" s="625"/>
      <c r="DG76" s="634"/>
      <c r="DH76" s="623"/>
      <c r="DI76" s="625"/>
      <c r="DJ76" s="626"/>
      <c r="DK76" s="624"/>
      <c r="DL76" s="625"/>
      <c r="DM76" s="625"/>
      <c r="DN76" s="624"/>
      <c r="DO76" s="626"/>
      <c r="DP76" s="626"/>
      <c r="DQ76" s="624"/>
      <c r="DR76" s="625"/>
      <c r="DS76" s="626"/>
      <c r="DT76" s="624"/>
      <c r="DU76" s="625"/>
      <c r="DV76" s="626"/>
      <c r="DW76" s="624"/>
      <c r="DX76" s="625"/>
      <c r="DY76" s="628"/>
      <c r="DZ76" s="624"/>
      <c r="EA76" s="625"/>
      <c r="EB76" s="626"/>
      <c r="EC76" s="624"/>
      <c r="ED76" s="635"/>
      <c r="EE76" s="636"/>
      <c r="EF76" s="622"/>
      <c r="EG76" s="628"/>
      <c r="EH76" s="625"/>
      <c r="EI76" s="625"/>
      <c r="EJ76" s="637"/>
    </row>
    <row r="77" spans="2:140" ht="18" customHeight="1">
      <c r="B77" s="1715" t="s">
        <v>806</v>
      </c>
      <c r="C77" s="1716"/>
      <c r="D77" s="1717"/>
      <c r="E77" s="1718"/>
      <c r="F77" s="1717"/>
      <c r="G77" s="1718"/>
      <c r="H77" s="1717"/>
      <c r="I77" s="638"/>
      <c r="J77" s="621"/>
      <c r="K77" s="622"/>
      <c r="L77" s="623"/>
      <c r="M77" s="624"/>
      <c r="N77" s="625"/>
      <c r="O77" s="625"/>
      <c r="P77" s="625"/>
      <c r="Q77" s="626"/>
      <c r="R77" s="624"/>
      <c r="S77" s="625"/>
      <c r="T77" s="626"/>
      <c r="U77" s="625"/>
      <c r="V77" s="622"/>
      <c r="W77" s="627"/>
      <c r="X77" s="625"/>
      <c r="Y77" s="1710"/>
      <c r="Z77" s="1709"/>
      <c r="AA77" s="1711"/>
      <c r="AB77" s="1710"/>
      <c r="AC77" s="1709"/>
      <c r="AD77" s="1708"/>
      <c r="AE77" s="622"/>
      <c r="AF77" s="629"/>
      <c r="AG77" s="1707"/>
      <c r="AH77" s="1709"/>
      <c r="AI77" s="1708"/>
      <c r="AJ77" s="1707"/>
      <c r="AK77" s="1709"/>
      <c r="AL77" s="1709"/>
      <c r="AM77" s="1710"/>
      <c r="AN77" s="1709"/>
      <c r="AO77" s="1708"/>
      <c r="AP77" s="624"/>
      <c r="AQ77" s="630"/>
      <c r="AR77" s="631"/>
      <c r="AS77" s="632"/>
      <c r="AT77" s="1712"/>
      <c r="AU77" s="1712"/>
      <c r="AV77" s="1712"/>
      <c r="AW77" s="1712"/>
      <c r="AX77" s="1713"/>
      <c r="AY77" s="1712"/>
      <c r="AZ77" s="1712"/>
      <c r="BA77" s="1714"/>
      <c r="BB77" s="631"/>
      <c r="BC77" s="632"/>
      <c r="BD77" s="1712"/>
      <c r="BE77" s="1712"/>
      <c r="BF77" s="1712"/>
      <c r="BG77" s="1714"/>
      <c r="BH77" s="624"/>
      <c r="BI77" s="625"/>
      <c r="BJ77" s="626"/>
      <c r="BK77" s="624"/>
      <c r="BL77" s="630"/>
      <c r="BM77" s="624"/>
      <c r="BN77" s="630"/>
      <c r="BO77" s="624"/>
      <c r="BP77" s="1710"/>
      <c r="BQ77" s="1709"/>
      <c r="BR77" s="1711"/>
      <c r="BS77" s="624"/>
      <c r="BT77" s="625"/>
      <c r="BU77" s="625"/>
      <c r="BV77" s="624"/>
      <c r="BW77" s="625"/>
      <c r="BX77" s="625"/>
      <c r="BY77" s="624"/>
      <c r="BZ77" s="625"/>
      <c r="CA77" s="625"/>
      <c r="CB77" s="1719"/>
      <c r="CC77" s="1720"/>
      <c r="CD77" s="1719"/>
      <c r="CE77" s="1716"/>
      <c r="CF77" s="1718"/>
      <c r="CG77" s="1717"/>
      <c r="CH77" s="1718"/>
      <c r="CI77" s="1717"/>
      <c r="CJ77" s="1718"/>
      <c r="CK77" s="1717"/>
      <c r="CL77" s="1718"/>
      <c r="CM77" s="1720"/>
      <c r="CN77" s="622"/>
      <c r="CO77" s="622"/>
      <c r="CP77" s="622"/>
      <c r="CQ77" s="633"/>
      <c r="CR77" s="627"/>
      <c r="CS77" s="625"/>
      <c r="CT77" s="625"/>
      <c r="CU77" s="634"/>
      <c r="CV77" s="624"/>
      <c r="CW77" s="625"/>
      <c r="CX77" s="625"/>
      <c r="CY77" s="634"/>
      <c r="CZ77" s="624"/>
      <c r="DA77" s="625"/>
      <c r="DB77" s="625"/>
      <c r="DC77" s="634"/>
      <c r="DD77" s="624"/>
      <c r="DE77" s="625"/>
      <c r="DF77" s="625"/>
      <c r="DG77" s="634"/>
      <c r="DH77" s="623"/>
      <c r="DI77" s="625"/>
      <c r="DJ77" s="626"/>
      <c r="DK77" s="624"/>
      <c r="DL77" s="625"/>
      <c r="DM77" s="625"/>
      <c r="DN77" s="624"/>
      <c r="DO77" s="626"/>
      <c r="DP77" s="626"/>
      <c r="DQ77" s="624"/>
      <c r="DR77" s="625"/>
      <c r="DS77" s="626"/>
      <c r="DT77" s="624"/>
      <c r="DU77" s="625"/>
      <c r="DV77" s="626"/>
      <c r="DW77" s="624"/>
      <c r="DX77" s="625"/>
      <c r="DY77" s="628"/>
      <c r="DZ77" s="624"/>
      <c r="EA77" s="625"/>
      <c r="EB77" s="626"/>
      <c r="EC77" s="624"/>
      <c r="ED77" s="635"/>
      <c r="EE77" s="636"/>
      <c r="EF77" s="622"/>
      <c r="EG77" s="628"/>
      <c r="EH77" s="625"/>
      <c r="EI77" s="625"/>
      <c r="EJ77" s="637"/>
    </row>
    <row r="78" spans="2:140" ht="18" customHeight="1">
      <c r="B78" s="1715" t="s">
        <v>807</v>
      </c>
      <c r="C78" s="1716"/>
      <c r="D78" s="1717"/>
      <c r="E78" s="1718"/>
      <c r="F78" s="1717"/>
      <c r="G78" s="1718"/>
      <c r="H78" s="1717"/>
      <c r="I78" s="638"/>
      <c r="J78" s="621"/>
      <c r="K78" s="622"/>
      <c r="L78" s="623"/>
      <c r="M78" s="624"/>
      <c r="N78" s="625"/>
      <c r="O78" s="625"/>
      <c r="P78" s="625"/>
      <c r="Q78" s="626"/>
      <c r="R78" s="624"/>
      <c r="S78" s="625"/>
      <c r="T78" s="626"/>
      <c r="U78" s="625"/>
      <c r="V78" s="622"/>
      <c r="W78" s="627"/>
      <c r="X78" s="625"/>
      <c r="Y78" s="1710"/>
      <c r="Z78" s="1709"/>
      <c r="AA78" s="1711"/>
      <c r="AB78" s="1710"/>
      <c r="AC78" s="1709"/>
      <c r="AD78" s="1708"/>
      <c r="AE78" s="622"/>
      <c r="AF78" s="629"/>
      <c r="AG78" s="1707"/>
      <c r="AH78" s="1709"/>
      <c r="AI78" s="1708"/>
      <c r="AJ78" s="1707"/>
      <c r="AK78" s="1709"/>
      <c r="AL78" s="1709"/>
      <c r="AM78" s="1710"/>
      <c r="AN78" s="1709"/>
      <c r="AO78" s="1708"/>
      <c r="AP78" s="624"/>
      <c r="AQ78" s="630"/>
      <c r="AR78" s="631"/>
      <c r="AS78" s="632"/>
      <c r="AT78" s="1712"/>
      <c r="AU78" s="1712"/>
      <c r="AV78" s="1712"/>
      <c r="AW78" s="1712"/>
      <c r="AX78" s="1713"/>
      <c r="AY78" s="1712"/>
      <c r="AZ78" s="1712"/>
      <c r="BA78" s="1714"/>
      <c r="BB78" s="631"/>
      <c r="BC78" s="632"/>
      <c r="BD78" s="1712"/>
      <c r="BE78" s="1712"/>
      <c r="BF78" s="1712"/>
      <c r="BG78" s="1714"/>
      <c r="BH78" s="624"/>
      <c r="BI78" s="625"/>
      <c r="BJ78" s="626"/>
      <c r="BK78" s="624"/>
      <c r="BL78" s="630"/>
      <c r="BM78" s="624"/>
      <c r="BN78" s="630"/>
      <c r="BO78" s="624"/>
      <c r="BP78" s="1710"/>
      <c r="BQ78" s="1709"/>
      <c r="BR78" s="1711"/>
      <c r="BS78" s="624"/>
      <c r="BT78" s="625"/>
      <c r="BU78" s="625"/>
      <c r="BV78" s="624"/>
      <c r="BW78" s="625"/>
      <c r="BX78" s="625"/>
      <c r="BY78" s="624"/>
      <c r="BZ78" s="625"/>
      <c r="CA78" s="625"/>
      <c r="CB78" s="1719"/>
      <c r="CC78" s="1720"/>
      <c r="CD78" s="1719"/>
      <c r="CE78" s="1716"/>
      <c r="CF78" s="1718"/>
      <c r="CG78" s="1717"/>
      <c r="CH78" s="1718"/>
      <c r="CI78" s="1717"/>
      <c r="CJ78" s="1718"/>
      <c r="CK78" s="1717"/>
      <c r="CL78" s="1718"/>
      <c r="CM78" s="1720"/>
      <c r="CN78" s="622"/>
      <c r="CO78" s="622"/>
      <c r="CP78" s="622"/>
      <c r="CQ78" s="633"/>
      <c r="CR78" s="627"/>
      <c r="CS78" s="625"/>
      <c r="CT78" s="625"/>
      <c r="CU78" s="634"/>
      <c r="CV78" s="624"/>
      <c r="CW78" s="625"/>
      <c r="CX78" s="625"/>
      <c r="CY78" s="634"/>
      <c r="CZ78" s="624"/>
      <c r="DA78" s="625"/>
      <c r="DB78" s="625"/>
      <c r="DC78" s="634"/>
      <c r="DD78" s="624"/>
      <c r="DE78" s="625"/>
      <c r="DF78" s="625"/>
      <c r="DG78" s="634"/>
      <c r="DH78" s="623"/>
      <c r="DI78" s="625"/>
      <c r="DJ78" s="626"/>
      <c r="DK78" s="624"/>
      <c r="DL78" s="625"/>
      <c r="DM78" s="625"/>
      <c r="DN78" s="624"/>
      <c r="DO78" s="626"/>
      <c r="DP78" s="626"/>
      <c r="DQ78" s="624"/>
      <c r="DR78" s="625"/>
      <c r="DS78" s="626"/>
      <c r="DT78" s="624"/>
      <c r="DU78" s="625"/>
      <c r="DV78" s="626"/>
      <c r="DW78" s="624"/>
      <c r="DX78" s="625"/>
      <c r="DY78" s="628"/>
      <c r="DZ78" s="624"/>
      <c r="EA78" s="625"/>
      <c r="EB78" s="626"/>
      <c r="EC78" s="624"/>
      <c r="ED78" s="635"/>
      <c r="EE78" s="636"/>
      <c r="EF78" s="622"/>
      <c r="EG78" s="628"/>
      <c r="EH78" s="625"/>
      <c r="EI78" s="625"/>
      <c r="EJ78" s="637"/>
    </row>
    <row r="79" spans="2:140" ht="18" customHeight="1">
      <c r="B79" s="1715" t="s">
        <v>808</v>
      </c>
      <c r="C79" s="1716"/>
      <c r="D79" s="1717"/>
      <c r="E79" s="1718"/>
      <c r="F79" s="1717"/>
      <c r="G79" s="1718"/>
      <c r="H79" s="1717"/>
      <c r="I79" s="638"/>
      <c r="J79" s="621"/>
      <c r="K79" s="622"/>
      <c r="L79" s="623"/>
      <c r="M79" s="624"/>
      <c r="N79" s="625"/>
      <c r="O79" s="625"/>
      <c r="P79" s="625"/>
      <c r="Q79" s="626"/>
      <c r="R79" s="624"/>
      <c r="S79" s="625"/>
      <c r="T79" s="626"/>
      <c r="U79" s="625"/>
      <c r="V79" s="622"/>
      <c r="W79" s="627"/>
      <c r="X79" s="625"/>
      <c r="Y79" s="1710"/>
      <c r="Z79" s="1709"/>
      <c r="AA79" s="1711"/>
      <c r="AB79" s="1710"/>
      <c r="AC79" s="1709"/>
      <c r="AD79" s="1708"/>
      <c r="AE79" s="622"/>
      <c r="AF79" s="629"/>
      <c r="AG79" s="1707"/>
      <c r="AH79" s="1709"/>
      <c r="AI79" s="1708"/>
      <c r="AJ79" s="1707"/>
      <c r="AK79" s="1709"/>
      <c r="AL79" s="1709"/>
      <c r="AM79" s="1710"/>
      <c r="AN79" s="1709"/>
      <c r="AO79" s="1708"/>
      <c r="AP79" s="624"/>
      <c r="AQ79" s="630"/>
      <c r="AR79" s="631"/>
      <c r="AS79" s="632"/>
      <c r="AT79" s="1712"/>
      <c r="AU79" s="1712"/>
      <c r="AV79" s="1712"/>
      <c r="AW79" s="1712"/>
      <c r="AX79" s="1713"/>
      <c r="AY79" s="1712"/>
      <c r="AZ79" s="1712"/>
      <c r="BA79" s="1714"/>
      <c r="BB79" s="631"/>
      <c r="BC79" s="632"/>
      <c r="BD79" s="1712"/>
      <c r="BE79" s="1712"/>
      <c r="BF79" s="1712"/>
      <c r="BG79" s="1714"/>
      <c r="BH79" s="624"/>
      <c r="BI79" s="625"/>
      <c r="BJ79" s="626"/>
      <c r="BK79" s="624"/>
      <c r="BL79" s="630"/>
      <c r="BM79" s="624"/>
      <c r="BN79" s="630"/>
      <c r="BO79" s="624"/>
      <c r="BP79" s="1710"/>
      <c r="BQ79" s="1709"/>
      <c r="BR79" s="1711"/>
      <c r="BS79" s="624"/>
      <c r="BT79" s="625"/>
      <c r="BU79" s="625"/>
      <c r="BV79" s="624"/>
      <c r="BW79" s="625"/>
      <c r="BX79" s="625"/>
      <c r="BY79" s="624"/>
      <c r="BZ79" s="625"/>
      <c r="CA79" s="625"/>
      <c r="CB79" s="1719"/>
      <c r="CC79" s="1720"/>
      <c r="CD79" s="1719"/>
      <c r="CE79" s="1716"/>
      <c r="CF79" s="1718"/>
      <c r="CG79" s="1717"/>
      <c r="CH79" s="1718"/>
      <c r="CI79" s="1717"/>
      <c r="CJ79" s="1718"/>
      <c r="CK79" s="1717"/>
      <c r="CL79" s="1718"/>
      <c r="CM79" s="1720"/>
      <c r="CN79" s="622"/>
      <c r="CO79" s="622"/>
      <c r="CP79" s="622"/>
      <c r="CQ79" s="633"/>
      <c r="CR79" s="627"/>
      <c r="CS79" s="625"/>
      <c r="CT79" s="625"/>
      <c r="CU79" s="634"/>
      <c r="CV79" s="624"/>
      <c r="CW79" s="625"/>
      <c r="CX79" s="625"/>
      <c r="CY79" s="634"/>
      <c r="CZ79" s="624"/>
      <c r="DA79" s="625"/>
      <c r="DB79" s="625"/>
      <c r="DC79" s="634"/>
      <c r="DD79" s="624"/>
      <c r="DE79" s="625"/>
      <c r="DF79" s="625"/>
      <c r="DG79" s="634"/>
      <c r="DH79" s="623"/>
      <c r="DI79" s="625"/>
      <c r="DJ79" s="626"/>
      <c r="DK79" s="624"/>
      <c r="DL79" s="625"/>
      <c r="DM79" s="625"/>
      <c r="DN79" s="624"/>
      <c r="DO79" s="626"/>
      <c r="DP79" s="626"/>
      <c r="DQ79" s="624"/>
      <c r="DR79" s="625"/>
      <c r="DS79" s="626"/>
      <c r="DT79" s="624"/>
      <c r="DU79" s="625"/>
      <c r="DV79" s="626"/>
      <c r="DW79" s="624"/>
      <c r="DX79" s="625"/>
      <c r="DY79" s="628"/>
      <c r="DZ79" s="624"/>
      <c r="EA79" s="625"/>
      <c r="EB79" s="626"/>
      <c r="EC79" s="624"/>
      <c r="ED79" s="635"/>
      <c r="EE79" s="636"/>
      <c r="EF79" s="622"/>
      <c r="EG79" s="628"/>
      <c r="EH79" s="625"/>
      <c r="EI79" s="625"/>
      <c r="EJ79" s="637"/>
    </row>
    <row r="80" spans="2:140" ht="18" customHeight="1">
      <c r="B80" s="1715" t="s">
        <v>809</v>
      </c>
      <c r="C80" s="1716"/>
      <c r="D80" s="1717"/>
      <c r="E80" s="1718"/>
      <c r="F80" s="1717"/>
      <c r="G80" s="1718"/>
      <c r="H80" s="1717"/>
      <c r="I80" s="638"/>
      <c r="J80" s="621"/>
      <c r="K80" s="622"/>
      <c r="L80" s="623"/>
      <c r="M80" s="624"/>
      <c r="N80" s="625"/>
      <c r="O80" s="625"/>
      <c r="P80" s="625"/>
      <c r="Q80" s="626"/>
      <c r="R80" s="624"/>
      <c r="S80" s="625"/>
      <c r="T80" s="626"/>
      <c r="U80" s="625"/>
      <c r="V80" s="622"/>
      <c r="W80" s="627"/>
      <c r="X80" s="625"/>
      <c r="Y80" s="1710"/>
      <c r="Z80" s="1709"/>
      <c r="AA80" s="1711"/>
      <c r="AB80" s="1710"/>
      <c r="AC80" s="1709"/>
      <c r="AD80" s="1708"/>
      <c r="AE80" s="622"/>
      <c r="AF80" s="629"/>
      <c r="AG80" s="1707"/>
      <c r="AH80" s="1709"/>
      <c r="AI80" s="1708"/>
      <c r="AJ80" s="1707"/>
      <c r="AK80" s="1709"/>
      <c r="AL80" s="1709"/>
      <c r="AM80" s="1710"/>
      <c r="AN80" s="1709"/>
      <c r="AO80" s="1708"/>
      <c r="AP80" s="624"/>
      <c r="AQ80" s="630"/>
      <c r="AR80" s="631"/>
      <c r="AS80" s="632"/>
      <c r="AT80" s="1712"/>
      <c r="AU80" s="1712"/>
      <c r="AV80" s="1712"/>
      <c r="AW80" s="1712"/>
      <c r="AX80" s="1713"/>
      <c r="AY80" s="1712"/>
      <c r="AZ80" s="1712"/>
      <c r="BA80" s="1714"/>
      <c r="BB80" s="631"/>
      <c r="BC80" s="632"/>
      <c r="BD80" s="1712"/>
      <c r="BE80" s="1712"/>
      <c r="BF80" s="1712"/>
      <c r="BG80" s="1714"/>
      <c r="BH80" s="624"/>
      <c r="BI80" s="625"/>
      <c r="BJ80" s="626"/>
      <c r="BK80" s="624"/>
      <c r="BL80" s="630"/>
      <c r="BM80" s="624"/>
      <c r="BN80" s="630"/>
      <c r="BO80" s="624"/>
      <c r="BP80" s="1710"/>
      <c r="BQ80" s="1709"/>
      <c r="BR80" s="1711"/>
      <c r="BS80" s="624"/>
      <c r="BT80" s="625"/>
      <c r="BU80" s="625"/>
      <c r="BV80" s="624"/>
      <c r="BW80" s="625"/>
      <c r="BX80" s="625"/>
      <c r="BY80" s="624"/>
      <c r="BZ80" s="625"/>
      <c r="CA80" s="625"/>
      <c r="CB80" s="1719"/>
      <c r="CC80" s="1720"/>
      <c r="CD80" s="1719"/>
      <c r="CE80" s="1716"/>
      <c r="CF80" s="1718"/>
      <c r="CG80" s="1717"/>
      <c r="CH80" s="1718"/>
      <c r="CI80" s="1717"/>
      <c r="CJ80" s="1718"/>
      <c r="CK80" s="1717"/>
      <c r="CL80" s="1718"/>
      <c r="CM80" s="1720"/>
      <c r="CN80" s="622"/>
      <c r="CO80" s="622"/>
      <c r="CP80" s="622"/>
      <c r="CQ80" s="633"/>
      <c r="CR80" s="627"/>
      <c r="CS80" s="625"/>
      <c r="CT80" s="625"/>
      <c r="CU80" s="634"/>
      <c r="CV80" s="624"/>
      <c r="CW80" s="625"/>
      <c r="CX80" s="625"/>
      <c r="CY80" s="634"/>
      <c r="CZ80" s="624"/>
      <c r="DA80" s="625"/>
      <c r="DB80" s="625"/>
      <c r="DC80" s="634"/>
      <c r="DD80" s="624"/>
      <c r="DE80" s="625"/>
      <c r="DF80" s="625"/>
      <c r="DG80" s="634"/>
      <c r="DH80" s="623"/>
      <c r="DI80" s="625"/>
      <c r="DJ80" s="626"/>
      <c r="DK80" s="624"/>
      <c r="DL80" s="625"/>
      <c r="DM80" s="625"/>
      <c r="DN80" s="624"/>
      <c r="DO80" s="626"/>
      <c r="DP80" s="626"/>
      <c r="DQ80" s="624"/>
      <c r="DR80" s="625"/>
      <c r="DS80" s="626"/>
      <c r="DT80" s="624"/>
      <c r="DU80" s="625"/>
      <c r="DV80" s="626"/>
      <c r="DW80" s="624"/>
      <c r="DX80" s="625"/>
      <c r="DY80" s="628"/>
      <c r="DZ80" s="624"/>
      <c r="EA80" s="625"/>
      <c r="EB80" s="626"/>
      <c r="EC80" s="624"/>
      <c r="ED80" s="635"/>
      <c r="EE80" s="636"/>
      <c r="EF80" s="622"/>
      <c r="EG80" s="628"/>
      <c r="EH80" s="625"/>
      <c r="EI80" s="625"/>
      <c r="EJ80" s="637"/>
    </row>
    <row r="81" spans="2:140" ht="18" customHeight="1">
      <c r="B81" s="1715" t="s">
        <v>810</v>
      </c>
      <c r="C81" s="1716"/>
      <c r="D81" s="1717"/>
      <c r="E81" s="1718"/>
      <c r="F81" s="1717"/>
      <c r="G81" s="1718"/>
      <c r="H81" s="1717"/>
      <c r="I81" s="638"/>
      <c r="J81" s="621"/>
      <c r="K81" s="622"/>
      <c r="L81" s="623"/>
      <c r="M81" s="624"/>
      <c r="N81" s="625"/>
      <c r="O81" s="625"/>
      <c r="P81" s="625"/>
      <c r="Q81" s="626"/>
      <c r="R81" s="624"/>
      <c r="S81" s="625"/>
      <c r="T81" s="626"/>
      <c r="U81" s="625"/>
      <c r="V81" s="622"/>
      <c r="W81" s="627"/>
      <c r="X81" s="625"/>
      <c r="Y81" s="1710"/>
      <c r="Z81" s="1709"/>
      <c r="AA81" s="1711"/>
      <c r="AB81" s="1710"/>
      <c r="AC81" s="1709"/>
      <c r="AD81" s="1708"/>
      <c r="AE81" s="622"/>
      <c r="AF81" s="629"/>
      <c r="AG81" s="1707"/>
      <c r="AH81" s="1709"/>
      <c r="AI81" s="1708"/>
      <c r="AJ81" s="1707"/>
      <c r="AK81" s="1709"/>
      <c r="AL81" s="1709"/>
      <c r="AM81" s="1710"/>
      <c r="AN81" s="1709"/>
      <c r="AO81" s="1708"/>
      <c r="AP81" s="624"/>
      <c r="AQ81" s="630"/>
      <c r="AR81" s="631"/>
      <c r="AS81" s="632"/>
      <c r="AT81" s="1712"/>
      <c r="AU81" s="1712"/>
      <c r="AV81" s="1712"/>
      <c r="AW81" s="1712"/>
      <c r="AX81" s="1713"/>
      <c r="AY81" s="1712"/>
      <c r="AZ81" s="1712"/>
      <c r="BA81" s="1714"/>
      <c r="BB81" s="631"/>
      <c r="BC81" s="632"/>
      <c r="BD81" s="1712"/>
      <c r="BE81" s="1712"/>
      <c r="BF81" s="1712"/>
      <c r="BG81" s="1714"/>
      <c r="BH81" s="624"/>
      <c r="BI81" s="625"/>
      <c r="BJ81" s="626"/>
      <c r="BK81" s="624"/>
      <c r="BL81" s="630"/>
      <c r="BM81" s="624"/>
      <c r="BN81" s="630"/>
      <c r="BO81" s="624"/>
      <c r="BP81" s="1710"/>
      <c r="BQ81" s="1709"/>
      <c r="BR81" s="1711"/>
      <c r="BS81" s="624"/>
      <c r="BT81" s="625"/>
      <c r="BU81" s="625"/>
      <c r="BV81" s="624"/>
      <c r="BW81" s="625"/>
      <c r="BX81" s="625"/>
      <c r="BY81" s="624"/>
      <c r="BZ81" s="625"/>
      <c r="CA81" s="625"/>
      <c r="CB81" s="1719"/>
      <c r="CC81" s="1720"/>
      <c r="CD81" s="1719"/>
      <c r="CE81" s="1716"/>
      <c r="CF81" s="1718"/>
      <c r="CG81" s="1717"/>
      <c r="CH81" s="1718"/>
      <c r="CI81" s="1717"/>
      <c r="CJ81" s="1718"/>
      <c r="CK81" s="1717"/>
      <c r="CL81" s="1718"/>
      <c r="CM81" s="1720"/>
      <c r="CN81" s="622"/>
      <c r="CO81" s="622"/>
      <c r="CP81" s="622"/>
      <c r="CQ81" s="633"/>
      <c r="CR81" s="627"/>
      <c r="CS81" s="625"/>
      <c r="CT81" s="625"/>
      <c r="CU81" s="634"/>
      <c r="CV81" s="624"/>
      <c r="CW81" s="625"/>
      <c r="CX81" s="625"/>
      <c r="CY81" s="634"/>
      <c r="CZ81" s="624"/>
      <c r="DA81" s="625"/>
      <c r="DB81" s="625"/>
      <c r="DC81" s="634"/>
      <c r="DD81" s="624"/>
      <c r="DE81" s="625"/>
      <c r="DF81" s="625"/>
      <c r="DG81" s="634"/>
      <c r="DH81" s="623"/>
      <c r="DI81" s="625"/>
      <c r="DJ81" s="626"/>
      <c r="DK81" s="624"/>
      <c r="DL81" s="625"/>
      <c r="DM81" s="625"/>
      <c r="DN81" s="624"/>
      <c r="DO81" s="626"/>
      <c r="DP81" s="626"/>
      <c r="DQ81" s="624"/>
      <c r="DR81" s="625"/>
      <c r="DS81" s="626"/>
      <c r="DT81" s="624"/>
      <c r="DU81" s="625"/>
      <c r="DV81" s="626"/>
      <c r="DW81" s="624"/>
      <c r="DX81" s="625"/>
      <c r="DY81" s="628"/>
      <c r="DZ81" s="624"/>
      <c r="EA81" s="625"/>
      <c r="EB81" s="626"/>
      <c r="EC81" s="624"/>
      <c r="ED81" s="635"/>
      <c r="EE81" s="636"/>
      <c r="EF81" s="622"/>
      <c r="EG81" s="628"/>
      <c r="EH81" s="625"/>
      <c r="EI81" s="625"/>
      <c r="EJ81" s="637"/>
    </row>
    <row r="82" spans="2:140" ht="18" customHeight="1">
      <c r="B82" s="1715" t="s">
        <v>811</v>
      </c>
      <c r="C82" s="1716"/>
      <c r="D82" s="1717"/>
      <c r="E82" s="1718"/>
      <c r="F82" s="1717"/>
      <c r="G82" s="1718"/>
      <c r="H82" s="1717"/>
      <c r="I82" s="638"/>
      <c r="J82" s="621"/>
      <c r="K82" s="622"/>
      <c r="L82" s="623"/>
      <c r="M82" s="624"/>
      <c r="N82" s="625"/>
      <c r="O82" s="625"/>
      <c r="P82" s="625"/>
      <c r="Q82" s="626"/>
      <c r="R82" s="624"/>
      <c r="S82" s="625"/>
      <c r="T82" s="626"/>
      <c r="U82" s="625"/>
      <c r="V82" s="622"/>
      <c r="W82" s="627"/>
      <c r="X82" s="625"/>
      <c r="Y82" s="1710"/>
      <c r="Z82" s="1709"/>
      <c r="AA82" s="1711"/>
      <c r="AB82" s="1710"/>
      <c r="AC82" s="1709"/>
      <c r="AD82" s="1708"/>
      <c r="AE82" s="622"/>
      <c r="AF82" s="629"/>
      <c r="AG82" s="1707"/>
      <c r="AH82" s="1709"/>
      <c r="AI82" s="1708"/>
      <c r="AJ82" s="1707"/>
      <c r="AK82" s="1709"/>
      <c r="AL82" s="1709"/>
      <c r="AM82" s="1710"/>
      <c r="AN82" s="1709"/>
      <c r="AO82" s="1708"/>
      <c r="AP82" s="624"/>
      <c r="AQ82" s="630"/>
      <c r="AR82" s="631"/>
      <c r="AS82" s="632"/>
      <c r="AT82" s="1712"/>
      <c r="AU82" s="1712"/>
      <c r="AV82" s="1712"/>
      <c r="AW82" s="1712"/>
      <c r="AX82" s="1713"/>
      <c r="AY82" s="1712"/>
      <c r="AZ82" s="1712"/>
      <c r="BA82" s="1714"/>
      <c r="BB82" s="631"/>
      <c r="BC82" s="632"/>
      <c r="BD82" s="1712"/>
      <c r="BE82" s="1712"/>
      <c r="BF82" s="1712"/>
      <c r="BG82" s="1714"/>
      <c r="BH82" s="624"/>
      <c r="BI82" s="625"/>
      <c r="BJ82" s="626"/>
      <c r="BK82" s="624"/>
      <c r="BL82" s="630"/>
      <c r="BM82" s="624"/>
      <c r="BN82" s="630"/>
      <c r="BO82" s="624"/>
      <c r="BP82" s="1710"/>
      <c r="BQ82" s="1709"/>
      <c r="BR82" s="1711"/>
      <c r="BS82" s="624"/>
      <c r="BT82" s="625"/>
      <c r="BU82" s="625"/>
      <c r="BV82" s="624"/>
      <c r="BW82" s="625"/>
      <c r="BX82" s="625"/>
      <c r="BY82" s="624"/>
      <c r="BZ82" s="625"/>
      <c r="CA82" s="625"/>
      <c r="CB82" s="1719"/>
      <c r="CC82" s="1720"/>
      <c r="CD82" s="1719"/>
      <c r="CE82" s="1716"/>
      <c r="CF82" s="1718"/>
      <c r="CG82" s="1717"/>
      <c r="CH82" s="1718"/>
      <c r="CI82" s="1717"/>
      <c r="CJ82" s="1718"/>
      <c r="CK82" s="1717"/>
      <c r="CL82" s="1718"/>
      <c r="CM82" s="1720"/>
      <c r="CN82" s="622"/>
      <c r="CO82" s="622"/>
      <c r="CP82" s="622"/>
      <c r="CQ82" s="633"/>
      <c r="CR82" s="627"/>
      <c r="CS82" s="625"/>
      <c r="CT82" s="625"/>
      <c r="CU82" s="634"/>
      <c r="CV82" s="624"/>
      <c r="CW82" s="625"/>
      <c r="CX82" s="625"/>
      <c r="CY82" s="634"/>
      <c r="CZ82" s="624"/>
      <c r="DA82" s="625"/>
      <c r="DB82" s="625"/>
      <c r="DC82" s="634"/>
      <c r="DD82" s="624"/>
      <c r="DE82" s="625"/>
      <c r="DF82" s="625"/>
      <c r="DG82" s="634"/>
      <c r="DH82" s="623"/>
      <c r="DI82" s="625"/>
      <c r="DJ82" s="626"/>
      <c r="DK82" s="624"/>
      <c r="DL82" s="625"/>
      <c r="DM82" s="625"/>
      <c r="DN82" s="624"/>
      <c r="DO82" s="626"/>
      <c r="DP82" s="626"/>
      <c r="DQ82" s="624"/>
      <c r="DR82" s="625"/>
      <c r="DS82" s="626"/>
      <c r="DT82" s="624"/>
      <c r="DU82" s="625"/>
      <c r="DV82" s="626"/>
      <c r="DW82" s="624"/>
      <c r="DX82" s="625"/>
      <c r="DY82" s="628"/>
      <c r="DZ82" s="624"/>
      <c r="EA82" s="625"/>
      <c r="EB82" s="626"/>
      <c r="EC82" s="624"/>
      <c r="ED82" s="635"/>
      <c r="EE82" s="636"/>
      <c r="EF82" s="622"/>
      <c r="EG82" s="628"/>
      <c r="EH82" s="625"/>
      <c r="EI82" s="625"/>
      <c r="EJ82" s="637"/>
    </row>
    <row r="83" spans="2:140" ht="18" customHeight="1">
      <c r="B83" s="1715" t="s">
        <v>812</v>
      </c>
      <c r="C83" s="1716"/>
      <c r="D83" s="1717"/>
      <c r="E83" s="1718"/>
      <c r="F83" s="1717"/>
      <c r="G83" s="1718"/>
      <c r="H83" s="1717"/>
      <c r="I83" s="638"/>
      <c r="J83" s="621"/>
      <c r="K83" s="622"/>
      <c r="L83" s="623"/>
      <c r="M83" s="624"/>
      <c r="N83" s="625"/>
      <c r="O83" s="625"/>
      <c r="P83" s="625"/>
      <c r="Q83" s="626"/>
      <c r="R83" s="624"/>
      <c r="S83" s="625"/>
      <c r="T83" s="626"/>
      <c r="U83" s="625"/>
      <c r="V83" s="622"/>
      <c r="W83" s="627"/>
      <c r="X83" s="625"/>
      <c r="Y83" s="1710"/>
      <c r="Z83" s="1709"/>
      <c r="AA83" s="1711"/>
      <c r="AB83" s="1710"/>
      <c r="AC83" s="1709"/>
      <c r="AD83" s="1708"/>
      <c r="AE83" s="622"/>
      <c r="AF83" s="629"/>
      <c r="AG83" s="1707"/>
      <c r="AH83" s="1709"/>
      <c r="AI83" s="1708"/>
      <c r="AJ83" s="1707"/>
      <c r="AK83" s="1709"/>
      <c r="AL83" s="1709"/>
      <c r="AM83" s="1710"/>
      <c r="AN83" s="1709"/>
      <c r="AO83" s="1708"/>
      <c r="AP83" s="624"/>
      <c r="AQ83" s="630"/>
      <c r="AR83" s="631"/>
      <c r="AS83" s="632"/>
      <c r="AT83" s="1712"/>
      <c r="AU83" s="1712"/>
      <c r="AV83" s="1712"/>
      <c r="AW83" s="1712"/>
      <c r="AX83" s="1713"/>
      <c r="AY83" s="1712"/>
      <c r="AZ83" s="1712"/>
      <c r="BA83" s="1714"/>
      <c r="BB83" s="631"/>
      <c r="BC83" s="632"/>
      <c r="BD83" s="1712"/>
      <c r="BE83" s="1712"/>
      <c r="BF83" s="1712"/>
      <c r="BG83" s="1714"/>
      <c r="BH83" s="624"/>
      <c r="BI83" s="625"/>
      <c r="BJ83" s="626"/>
      <c r="BK83" s="624"/>
      <c r="BL83" s="630"/>
      <c r="BM83" s="624"/>
      <c r="BN83" s="630"/>
      <c r="BO83" s="624"/>
      <c r="BP83" s="1710"/>
      <c r="BQ83" s="1709"/>
      <c r="BR83" s="1711"/>
      <c r="BS83" s="624"/>
      <c r="BT83" s="625"/>
      <c r="BU83" s="625"/>
      <c r="BV83" s="624"/>
      <c r="BW83" s="625"/>
      <c r="BX83" s="625"/>
      <c r="BY83" s="624"/>
      <c r="BZ83" s="625"/>
      <c r="CA83" s="625"/>
      <c r="CB83" s="1719"/>
      <c r="CC83" s="1720"/>
      <c r="CD83" s="1719"/>
      <c r="CE83" s="1716"/>
      <c r="CF83" s="1718"/>
      <c r="CG83" s="1717"/>
      <c r="CH83" s="1718"/>
      <c r="CI83" s="1717"/>
      <c r="CJ83" s="1718"/>
      <c r="CK83" s="1717"/>
      <c r="CL83" s="1718"/>
      <c r="CM83" s="1720"/>
      <c r="CN83" s="622"/>
      <c r="CO83" s="622"/>
      <c r="CP83" s="622"/>
      <c r="CQ83" s="633"/>
      <c r="CR83" s="627"/>
      <c r="CS83" s="625"/>
      <c r="CT83" s="625"/>
      <c r="CU83" s="634"/>
      <c r="CV83" s="624"/>
      <c r="CW83" s="625"/>
      <c r="CX83" s="625"/>
      <c r="CY83" s="634"/>
      <c r="CZ83" s="624"/>
      <c r="DA83" s="625"/>
      <c r="DB83" s="625"/>
      <c r="DC83" s="634"/>
      <c r="DD83" s="624"/>
      <c r="DE83" s="625"/>
      <c r="DF83" s="625"/>
      <c r="DG83" s="634"/>
      <c r="DH83" s="623"/>
      <c r="DI83" s="625"/>
      <c r="DJ83" s="626"/>
      <c r="DK83" s="624"/>
      <c r="DL83" s="625"/>
      <c r="DM83" s="625"/>
      <c r="DN83" s="624"/>
      <c r="DO83" s="626"/>
      <c r="DP83" s="626"/>
      <c r="DQ83" s="624"/>
      <c r="DR83" s="625"/>
      <c r="DS83" s="626"/>
      <c r="DT83" s="624"/>
      <c r="DU83" s="625"/>
      <c r="DV83" s="626"/>
      <c r="DW83" s="624"/>
      <c r="DX83" s="625"/>
      <c r="DY83" s="628"/>
      <c r="DZ83" s="624"/>
      <c r="EA83" s="625"/>
      <c r="EB83" s="626"/>
      <c r="EC83" s="624"/>
      <c r="ED83" s="635"/>
      <c r="EE83" s="636"/>
      <c r="EF83" s="622"/>
      <c r="EG83" s="628"/>
      <c r="EH83" s="625"/>
      <c r="EI83" s="625"/>
      <c r="EJ83" s="637"/>
    </row>
    <row r="84" spans="2:140" ht="18" customHeight="1">
      <c r="B84" s="1715" t="s">
        <v>813</v>
      </c>
      <c r="C84" s="1716"/>
      <c r="D84" s="1717"/>
      <c r="E84" s="1718"/>
      <c r="F84" s="1717"/>
      <c r="G84" s="1718"/>
      <c r="H84" s="1717"/>
      <c r="I84" s="638"/>
      <c r="J84" s="621"/>
      <c r="K84" s="622"/>
      <c r="L84" s="623"/>
      <c r="M84" s="624"/>
      <c r="N84" s="625"/>
      <c r="O84" s="625"/>
      <c r="P84" s="625"/>
      <c r="Q84" s="626"/>
      <c r="R84" s="624"/>
      <c r="S84" s="625"/>
      <c r="T84" s="626"/>
      <c r="U84" s="625"/>
      <c r="V84" s="622"/>
      <c r="W84" s="627"/>
      <c r="X84" s="625"/>
      <c r="Y84" s="1710"/>
      <c r="Z84" s="1709"/>
      <c r="AA84" s="1711"/>
      <c r="AB84" s="1710"/>
      <c r="AC84" s="1709"/>
      <c r="AD84" s="1708"/>
      <c r="AE84" s="622"/>
      <c r="AF84" s="629"/>
      <c r="AG84" s="1707"/>
      <c r="AH84" s="1709"/>
      <c r="AI84" s="1708"/>
      <c r="AJ84" s="1707"/>
      <c r="AK84" s="1709"/>
      <c r="AL84" s="1709"/>
      <c r="AM84" s="1710"/>
      <c r="AN84" s="1709"/>
      <c r="AO84" s="1708"/>
      <c r="AP84" s="624"/>
      <c r="AQ84" s="630"/>
      <c r="AR84" s="631"/>
      <c r="AS84" s="632"/>
      <c r="AT84" s="1712"/>
      <c r="AU84" s="1712"/>
      <c r="AV84" s="1712"/>
      <c r="AW84" s="1712"/>
      <c r="AX84" s="1713"/>
      <c r="AY84" s="1712"/>
      <c r="AZ84" s="1712"/>
      <c r="BA84" s="1714"/>
      <c r="BB84" s="631"/>
      <c r="BC84" s="632"/>
      <c r="BD84" s="1712"/>
      <c r="BE84" s="1712"/>
      <c r="BF84" s="1712"/>
      <c r="BG84" s="1714"/>
      <c r="BH84" s="624"/>
      <c r="BI84" s="625"/>
      <c r="BJ84" s="626"/>
      <c r="BK84" s="624"/>
      <c r="BL84" s="630"/>
      <c r="BM84" s="624"/>
      <c r="BN84" s="630"/>
      <c r="BO84" s="624"/>
      <c r="BP84" s="1710"/>
      <c r="BQ84" s="1709"/>
      <c r="BR84" s="1711"/>
      <c r="BS84" s="624"/>
      <c r="BT84" s="625"/>
      <c r="BU84" s="625"/>
      <c r="BV84" s="624"/>
      <c r="BW84" s="625"/>
      <c r="BX84" s="625"/>
      <c r="BY84" s="624"/>
      <c r="BZ84" s="625"/>
      <c r="CA84" s="625"/>
      <c r="CB84" s="1719"/>
      <c r="CC84" s="1720"/>
      <c r="CD84" s="1719"/>
      <c r="CE84" s="1716"/>
      <c r="CF84" s="1718"/>
      <c r="CG84" s="1717"/>
      <c r="CH84" s="1718"/>
      <c r="CI84" s="1717"/>
      <c r="CJ84" s="1718"/>
      <c r="CK84" s="1717"/>
      <c r="CL84" s="1718"/>
      <c r="CM84" s="1720"/>
      <c r="CN84" s="622"/>
      <c r="CO84" s="622"/>
      <c r="CP84" s="622"/>
      <c r="CQ84" s="633"/>
      <c r="CR84" s="627"/>
      <c r="CS84" s="625"/>
      <c r="CT84" s="625"/>
      <c r="CU84" s="634"/>
      <c r="CV84" s="624"/>
      <c r="CW84" s="625"/>
      <c r="CX84" s="625"/>
      <c r="CY84" s="634"/>
      <c r="CZ84" s="624"/>
      <c r="DA84" s="625"/>
      <c r="DB84" s="625"/>
      <c r="DC84" s="634"/>
      <c r="DD84" s="624"/>
      <c r="DE84" s="625"/>
      <c r="DF84" s="625"/>
      <c r="DG84" s="634"/>
      <c r="DH84" s="623"/>
      <c r="DI84" s="625"/>
      <c r="DJ84" s="626"/>
      <c r="DK84" s="624"/>
      <c r="DL84" s="625"/>
      <c r="DM84" s="625"/>
      <c r="DN84" s="624"/>
      <c r="DO84" s="626"/>
      <c r="DP84" s="626"/>
      <c r="DQ84" s="624"/>
      <c r="DR84" s="625"/>
      <c r="DS84" s="626"/>
      <c r="DT84" s="624"/>
      <c r="DU84" s="625"/>
      <c r="DV84" s="626"/>
      <c r="DW84" s="624"/>
      <c r="DX84" s="625"/>
      <c r="DY84" s="628"/>
      <c r="DZ84" s="624"/>
      <c r="EA84" s="625"/>
      <c r="EB84" s="626"/>
      <c r="EC84" s="624"/>
      <c r="ED84" s="635"/>
      <c r="EE84" s="636"/>
      <c r="EF84" s="622"/>
      <c r="EG84" s="628"/>
      <c r="EH84" s="625"/>
      <c r="EI84" s="625"/>
      <c r="EJ84" s="637"/>
    </row>
    <row r="85" spans="2:140" ht="18" customHeight="1">
      <c r="B85" s="1715" t="s">
        <v>814</v>
      </c>
      <c r="C85" s="1716"/>
      <c r="D85" s="1717"/>
      <c r="E85" s="1718"/>
      <c r="F85" s="1717"/>
      <c r="G85" s="1718"/>
      <c r="H85" s="1717"/>
      <c r="I85" s="638"/>
      <c r="J85" s="621"/>
      <c r="K85" s="622"/>
      <c r="L85" s="623"/>
      <c r="M85" s="624"/>
      <c r="N85" s="625"/>
      <c r="O85" s="625"/>
      <c r="P85" s="625"/>
      <c r="Q85" s="626"/>
      <c r="R85" s="624"/>
      <c r="S85" s="625"/>
      <c r="T85" s="626"/>
      <c r="U85" s="625"/>
      <c r="V85" s="622"/>
      <c r="W85" s="627"/>
      <c r="X85" s="625"/>
      <c r="Y85" s="1710"/>
      <c r="Z85" s="1709"/>
      <c r="AA85" s="1711"/>
      <c r="AB85" s="1710"/>
      <c r="AC85" s="1709"/>
      <c r="AD85" s="1708"/>
      <c r="AE85" s="622"/>
      <c r="AF85" s="629"/>
      <c r="AG85" s="1707"/>
      <c r="AH85" s="1709"/>
      <c r="AI85" s="1708"/>
      <c r="AJ85" s="1707"/>
      <c r="AK85" s="1709"/>
      <c r="AL85" s="1709"/>
      <c r="AM85" s="1710"/>
      <c r="AN85" s="1709"/>
      <c r="AO85" s="1708"/>
      <c r="AP85" s="624"/>
      <c r="AQ85" s="630"/>
      <c r="AR85" s="631"/>
      <c r="AS85" s="632"/>
      <c r="AT85" s="1712"/>
      <c r="AU85" s="1712"/>
      <c r="AV85" s="1712"/>
      <c r="AW85" s="1712"/>
      <c r="AX85" s="1713"/>
      <c r="AY85" s="1712"/>
      <c r="AZ85" s="1712"/>
      <c r="BA85" s="1714"/>
      <c r="BB85" s="631"/>
      <c r="BC85" s="632"/>
      <c r="BD85" s="1712"/>
      <c r="BE85" s="1712"/>
      <c r="BF85" s="1712"/>
      <c r="BG85" s="1714"/>
      <c r="BH85" s="624"/>
      <c r="BI85" s="625"/>
      <c r="BJ85" s="626"/>
      <c r="BK85" s="624"/>
      <c r="BL85" s="630"/>
      <c r="BM85" s="624"/>
      <c r="BN85" s="630"/>
      <c r="BO85" s="624"/>
      <c r="BP85" s="1710"/>
      <c r="BQ85" s="1709"/>
      <c r="BR85" s="1711"/>
      <c r="BS85" s="624"/>
      <c r="BT85" s="625"/>
      <c r="BU85" s="625"/>
      <c r="BV85" s="624"/>
      <c r="BW85" s="625"/>
      <c r="BX85" s="625"/>
      <c r="BY85" s="624"/>
      <c r="BZ85" s="625"/>
      <c r="CA85" s="625"/>
      <c r="CB85" s="1719"/>
      <c r="CC85" s="1720"/>
      <c r="CD85" s="1719"/>
      <c r="CE85" s="1716"/>
      <c r="CF85" s="1718"/>
      <c r="CG85" s="1717"/>
      <c r="CH85" s="1718"/>
      <c r="CI85" s="1717"/>
      <c r="CJ85" s="1718"/>
      <c r="CK85" s="1717"/>
      <c r="CL85" s="1718"/>
      <c r="CM85" s="1720"/>
      <c r="CN85" s="622"/>
      <c r="CO85" s="622"/>
      <c r="CP85" s="622"/>
      <c r="CQ85" s="633"/>
      <c r="CR85" s="627"/>
      <c r="CS85" s="625"/>
      <c r="CT85" s="625"/>
      <c r="CU85" s="634"/>
      <c r="CV85" s="624"/>
      <c r="CW85" s="625"/>
      <c r="CX85" s="625"/>
      <c r="CY85" s="634"/>
      <c r="CZ85" s="624"/>
      <c r="DA85" s="625"/>
      <c r="DB85" s="625"/>
      <c r="DC85" s="634"/>
      <c r="DD85" s="624"/>
      <c r="DE85" s="625"/>
      <c r="DF85" s="625"/>
      <c r="DG85" s="634"/>
      <c r="DH85" s="623"/>
      <c r="DI85" s="625"/>
      <c r="DJ85" s="626"/>
      <c r="DK85" s="624"/>
      <c r="DL85" s="625"/>
      <c r="DM85" s="625"/>
      <c r="DN85" s="624"/>
      <c r="DO85" s="626"/>
      <c r="DP85" s="626"/>
      <c r="DQ85" s="624"/>
      <c r="DR85" s="625"/>
      <c r="DS85" s="626"/>
      <c r="DT85" s="624"/>
      <c r="DU85" s="625"/>
      <c r="DV85" s="626"/>
      <c r="DW85" s="624"/>
      <c r="DX85" s="625"/>
      <c r="DY85" s="628"/>
      <c r="DZ85" s="624"/>
      <c r="EA85" s="625"/>
      <c r="EB85" s="626"/>
      <c r="EC85" s="624"/>
      <c r="ED85" s="635"/>
      <c r="EE85" s="636"/>
      <c r="EF85" s="622"/>
      <c r="EG85" s="628"/>
      <c r="EH85" s="625"/>
      <c r="EI85" s="625"/>
      <c r="EJ85" s="637"/>
    </row>
    <row r="86" spans="2:140" ht="18" customHeight="1">
      <c r="B86" s="1715" t="s">
        <v>815</v>
      </c>
      <c r="C86" s="1716"/>
      <c r="D86" s="1717"/>
      <c r="E86" s="1718"/>
      <c r="F86" s="1717"/>
      <c r="G86" s="1718"/>
      <c r="H86" s="1717"/>
      <c r="I86" s="638"/>
      <c r="J86" s="621"/>
      <c r="K86" s="622"/>
      <c r="L86" s="623"/>
      <c r="M86" s="624"/>
      <c r="N86" s="625"/>
      <c r="O86" s="625"/>
      <c r="P86" s="625"/>
      <c r="Q86" s="626"/>
      <c r="R86" s="624"/>
      <c r="S86" s="625"/>
      <c r="T86" s="626"/>
      <c r="U86" s="625"/>
      <c r="V86" s="622"/>
      <c r="W86" s="627"/>
      <c r="X86" s="625"/>
      <c r="Y86" s="1710"/>
      <c r="Z86" s="1709"/>
      <c r="AA86" s="1711"/>
      <c r="AB86" s="1710"/>
      <c r="AC86" s="1709"/>
      <c r="AD86" s="1708"/>
      <c r="AE86" s="622"/>
      <c r="AF86" s="629"/>
      <c r="AG86" s="1707"/>
      <c r="AH86" s="1709"/>
      <c r="AI86" s="1708"/>
      <c r="AJ86" s="1707"/>
      <c r="AK86" s="1709"/>
      <c r="AL86" s="1709"/>
      <c r="AM86" s="1710"/>
      <c r="AN86" s="1709"/>
      <c r="AO86" s="1708"/>
      <c r="AP86" s="624"/>
      <c r="AQ86" s="630"/>
      <c r="AR86" s="631"/>
      <c r="AS86" s="632"/>
      <c r="AT86" s="1712"/>
      <c r="AU86" s="1712"/>
      <c r="AV86" s="1712"/>
      <c r="AW86" s="1712"/>
      <c r="AX86" s="1713"/>
      <c r="AY86" s="1712"/>
      <c r="AZ86" s="1712"/>
      <c r="BA86" s="1714"/>
      <c r="BB86" s="631"/>
      <c r="BC86" s="632"/>
      <c r="BD86" s="1712"/>
      <c r="BE86" s="1712"/>
      <c r="BF86" s="1712"/>
      <c r="BG86" s="1714"/>
      <c r="BH86" s="624"/>
      <c r="BI86" s="625"/>
      <c r="BJ86" s="626"/>
      <c r="BK86" s="624"/>
      <c r="BL86" s="630"/>
      <c r="BM86" s="624"/>
      <c r="BN86" s="630"/>
      <c r="BO86" s="624"/>
      <c r="BP86" s="1710"/>
      <c r="BQ86" s="1709"/>
      <c r="BR86" s="1711"/>
      <c r="BS86" s="624"/>
      <c r="BT86" s="625"/>
      <c r="BU86" s="625"/>
      <c r="BV86" s="624"/>
      <c r="BW86" s="625"/>
      <c r="BX86" s="625"/>
      <c r="BY86" s="624"/>
      <c r="BZ86" s="625"/>
      <c r="CA86" s="625"/>
      <c r="CB86" s="1719"/>
      <c r="CC86" s="1720"/>
      <c r="CD86" s="1719"/>
      <c r="CE86" s="1716"/>
      <c r="CF86" s="1718"/>
      <c r="CG86" s="1717"/>
      <c r="CH86" s="1718"/>
      <c r="CI86" s="1717"/>
      <c r="CJ86" s="1718"/>
      <c r="CK86" s="1717"/>
      <c r="CL86" s="1718"/>
      <c r="CM86" s="1720"/>
      <c r="CN86" s="622"/>
      <c r="CO86" s="622"/>
      <c r="CP86" s="622"/>
      <c r="CQ86" s="633"/>
      <c r="CR86" s="627"/>
      <c r="CS86" s="625"/>
      <c r="CT86" s="625"/>
      <c r="CU86" s="634"/>
      <c r="CV86" s="624"/>
      <c r="CW86" s="625"/>
      <c r="CX86" s="625"/>
      <c r="CY86" s="634"/>
      <c r="CZ86" s="624"/>
      <c r="DA86" s="625"/>
      <c r="DB86" s="625"/>
      <c r="DC86" s="634"/>
      <c r="DD86" s="624"/>
      <c r="DE86" s="625"/>
      <c r="DF86" s="625"/>
      <c r="DG86" s="634"/>
      <c r="DH86" s="623"/>
      <c r="DI86" s="625"/>
      <c r="DJ86" s="626"/>
      <c r="DK86" s="624"/>
      <c r="DL86" s="625"/>
      <c r="DM86" s="625"/>
      <c r="DN86" s="624"/>
      <c r="DO86" s="626"/>
      <c r="DP86" s="626"/>
      <c r="DQ86" s="624"/>
      <c r="DR86" s="625"/>
      <c r="DS86" s="626"/>
      <c r="DT86" s="624"/>
      <c r="DU86" s="625"/>
      <c r="DV86" s="626"/>
      <c r="DW86" s="624"/>
      <c r="DX86" s="625"/>
      <c r="DY86" s="628"/>
      <c r="DZ86" s="624"/>
      <c r="EA86" s="625"/>
      <c r="EB86" s="626"/>
      <c r="EC86" s="624"/>
      <c r="ED86" s="635"/>
      <c r="EE86" s="636"/>
      <c r="EF86" s="622"/>
      <c r="EG86" s="628"/>
      <c r="EH86" s="625"/>
      <c r="EI86" s="625"/>
      <c r="EJ86" s="637"/>
    </row>
    <row r="87" spans="2:140" ht="18" customHeight="1">
      <c r="B87" s="1715" t="s">
        <v>816</v>
      </c>
      <c r="C87" s="1716"/>
      <c r="D87" s="1717"/>
      <c r="E87" s="1718"/>
      <c r="F87" s="1717"/>
      <c r="G87" s="1718"/>
      <c r="H87" s="1717"/>
      <c r="I87" s="638"/>
      <c r="J87" s="621"/>
      <c r="K87" s="622"/>
      <c r="L87" s="623"/>
      <c r="M87" s="624"/>
      <c r="N87" s="625"/>
      <c r="O87" s="625"/>
      <c r="P87" s="625"/>
      <c r="Q87" s="626"/>
      <c r="R87" s="624"/>
      <c r="S87" s="625"/>
      <c r="T87" s="626"/>
      <c r="U87" s="625"/>
      <c r="V87" s="622"/>
      <c r="W87" s="627"/>
      <c r="X87" s="625"/>
      <c r="Y87" s="1710"/>
      <c r="Z87" s="1709"/>
      <c r="AA87" s="1711"/>
      <c r="AB87" s="1710"/>
      <c r="AC87" s="1709"/>
      <c r="AD87" s="1708"/>
      <c r="AE87" s="622"/>
      <c r="AF87" s="629"/>
      <c r="AG87" s="1707"/>
      <c r="AH87" s="1709"/>
      <c r="AI87" s="1708"/>
      <c r="AJ87" s="1707"/>
      <c r="AK87" s="1709"/>
      <c r="AL87" s="1709"/>
      <c r="AM87" s="1710"/>
      <c r="AN87" s="1709"/>
      <c r="AO87" s="1708"/>
      <c r="AP87" s="624"/>
      <c r="AQ87" s="630"/>
      <c r="AR87" s="631"/>
      <c r="AS87" s="632"/>
      <c r="AT87" s="1712"/>
      <c r="AU87" s="1712"/>
      <c r="AV87" s="1712"/>
      <c r="AW87" s="1712"/>
      <c r="AX87" s="1713"/>
      <c r="AY87" s="1712"/>
      <c r="AZ87" s="1712"/>
      <c r="BA87" s="1714"/>
      <c r="BB87" s="631"/>
      <c r="BC87" s="632"/>
      <c r="BD87" s="1712"/>
      <c r="BE87" s="1712"/>
      <c r="BF87" s="1712"/>
      <c r="BG87" s="1714"/>
      <c r="BH87" s="624"/>
      <c r="BI87" s="625"/>
      <c r="BJ87" s="626"/>
      <c r="BK87" s="624"/>
      <c r="BL87" s="630"/>
      <c r="BM87" s="624"/>
      <c r="BN87" s="630"/>
      <c r="BO87" s="624"/>
      <c r="BP87" s="1710"/>
      <c r="BQ87" s="1709"/>
      <c r="BR87" s="1711"/>
      <c r="BS87" s="624"/>
      <c r="BT87" s="625"/>
      <c r="BU87" s="625"/>
      <c r="BV87" s="624"/>
      <c r="BW87" s="625"/>
      <c r="BX87" s="625"/>
      <c r="BY87" s="624"/>
      <c r="BZ87" s="625"/>
      <c r="CA87" s="625"/>
      <c r="CB87" s="1719"/>
      <c r="CC87" s="1720"/>
      <c r="CD87" s="1719"/>
      <c r="CE87" s="1716"/>
      <c r="CF87" s="1718"/>
      <c r="CG87" s="1717"/>
      <c r="CH87" s="1718"/>
      <c r="CI87" s="1717"/>
      <c r="CJ87" s="1718"/>
      <c r="CK87" s="1717"/>
      <c r="CL87" s="1718"/>
      <c r="CM87" s="1720"/>
      <c r="CN87" s="622"/>
      <c r="CO87" s="622"/>
      <c r="CP87" s="622"/>
      <c r="CQ87" s="633"/>
      <c r="CR87" s="627"/>
      <c r="CS87" s="625"/>
      <c r="CT87" s="625"/>
      <c r="CU87" s="634"/>
      <c r="CV87" s="624"/>
      <c r="CW87" s="625"/>
      <c r="CX87" s="625"/>
      <c r="CY87" s="634"/>
      <c r="CZ87" s="624"/>
      <c r="DA87" s="625"/>
      <c r="DB87" s="625"/>
      <c r="DC87" s="634"/>
      <c r="DD87" s="624"/>
      <c r="DE87" s="625"/>
      <c r="DF87" s="625"/>
      <c r="DG87" s="634"/>
      <c r="DH87" s="623"/>
      <c r="DI87" s="625"/>
      <c r="DJ87" s="626"/>
      <c r="DK87" s="624"/>
      <c r="DL87" s="625"/>
      <c r="DM87" s="625"/>
      <c r="DN87" s="624"/>
      <c r="DO87" s="626"/>
      <c r="DP87" s="626"/>
      <c r="DQ87" s="624"/>
      <c r="DR87" s="625"/>
      <c r="DS87" s="626"/>
      <c r="DT87" s="624"/>
      <c r="DU87" s="625"/>
      <c r="DV87" s="626"/>
      <c r="DW87" s="624"/>
      <c r="DX87" s="625"/>
      <c r="DY87" s="628"/>
      <c r="DZ87" s="624"/>
      <c r="EA87" s="625"/>
      <c r="EB87" s="626"/>
      <c r="EC87" s="624"/>
      <c r="ED87" s="635"/>
      <c r="EE87" s="636"/>
      <c r="EF87" s="622"/>
      <c r="EG87" s="628"/>
      <c r="EH87" s="625"/>
      <c r="EI87" s="625"/>
      <c r="EJ87" s="637"/>
    </row>
    <row r="88" spans="2:140" ht="18" customHeight="1">
      <c r="B88" s="1715" t="s">
        <v>817</v>
      </c>
      <c r="C88" s="1716"/>
      <c r="D88" s="1717"/>
      <c r="E88" s="1718"/>
      <c r="F88" s="1717"/>
      <c r="G88" s="1718"/>
      <c r="H88" s="1717"/>
      <c r="I88" s="638"/>
      <c r="J88" s="621"/>
      <c r="K88" s="622"/>
      <c r="L88" s="623"/>
      <c r="M88" s="624"/>
      <c r="N88" s="625"/>
      <c r="O88" s="625"/>
      <c r="P88" s="625"/>
      <c r="Q88" s="626"/>
      <c r="R88" s="624"/>
      <c r="S88" s="625"/>
      <c r="T88" s="626"/>
      <c r="U88" s="625"/>
      <c r="V88" s="622"/>
      <c r="W88" s="627"/>
      <c r="X88" s="625"/>
      <c r="Y88" s="1710"/>
      <c r="Z88" s="1709"/>
      <c r="AA88" s="1711"/>
      <c r="AB88" s="1710"/>
      <c r="AC88" s="1709"/>
      <c r="AD88" s="1708"/>
      <c r="AE88" s="622"/>
      <c r="AF88" s="629"/>
      <c r="AG88" s="1707"/>
      <c r="AH88" s="1709"/>
      <c r="AI88" s="1708"/>
      <c r="AJ88" s="1707"/>
      <c r="AK88" s="1709"/>
      <c r="AL88" s="1709"/>
      <c r="AM88" s="1710"/>
      <c r="AN88" s="1709"/>
      <c r="AO88" s="1708"/>
      <c r="AP88" s="624"/>
      <c r="AQ88" s="630"/>
      <c r="AR88" s="631"/>
      <c r="AS88" s="632"/>
      <c r="AT88" s="1712"/>
      <c r="AU88" s="1712"/>
      <c r="AV88" s="1712"/>
      <c r="AW88" s="1712"/>
      <c r="AX88" s="1713"/>
      <c r="AY88" s="1712"/>
      <c r="AZ88" s="1712"/>
      <c r="BA88" s="1714"/>
      <c r="BB88" s="631"/>
      <c r="BC88" s="632"/>
      <c r="BD88" s="1712"/>
      <c r="BE88" s="1712"/>
      <c r="BF88" s="1712"/>
      <c r="BG88" s="1714"/>
      <c r="BH88" s="624"/>
      <c r="BI88" s="625"/>
      <c r="BJ88" s="626"/>
      <c r="BK88" s="624"/>
      <c r="BL88" s="630"/>
      <c r="BM88" s="624"/>
      <c r="BN88" s="630"/>
      <c r="BO88" s="624"/>
      <c r="BP88" s="1710"/>
      <c r="BQ88" s="1709"/>
      <c r="BR88" s="1711"/>
      <c r="BS88" s="624"/>
      <c r="BT88" s="625"/>
      <c r="BU88" s="625"/>
      <c r="BV88" s="624"/>
      <c r="BW88" s="625"/>
      <c r="BX88" s="625"/>
      <c r="BY88" s="624"/>
      <c r="BZ88" s="625"/>
      <c r="CA88" s="625"/>
      <c r="CB88" s="1719"/>
      <c r="CC88" s="1720"/>
      <c r="CD88" s="1719"/>
      <c r="CE88" s="1716"/>
      <c r="CF88" s="1718"/>
      <c r="CG88" s="1717"/>
      <c r="CH88" s="1718"/>
      <c r="CI88" s="1717"/>
      <c r="CJ88" s="1718"/>
      <c r="CK88" s="1717"/>
      <c r="CL88" s="1718"/>
      <c r="CM88" s="1720"/>
      <c r="CN88" s="622"/>
      <c r="CO88" s="622"/>
      <c r="CP88" s="622"/>
      <c r="CQ88" s="633"/>
      <c r="CR88" s="627"/>
      <c r="CS88" s="625"/>
      <c r="CT88" s="625"/>
      <c r="CU88" s="634"/>
      <c r="CV88" s="624"/>
      <c r="CW88" s="625"/>
      <c r="CX88" s="625"/>
      <c r="CY88" s="634"/>
      <c r="CZ88" s="624"/>
      <c r="DA88" s="625"/>
      <c r="DB88" s="625"/>
      <c r="DC88" s="634"/>
      <c r="DD88" s="624"/>
      <c r="DE88" s="625"/>
      <c r="DF88" s="625"/>
      <c r="DG88" s="634"/>
      <c r="DH88" s="623"/>
      <c r="DI88" s="625"/>
      <c r="DJ88" s="626"/>
      <c r="DK88" s="624"/>
      <c r="DL88" s="625"/>
      <c r="DM88" s="625"/>
      <c r="DN88" s="624"/>
      <c r="DO88" s="626"/>
      <c r="DP88" s="626"/>
      <c r="DQ88" s="624"/>
      <c r="DR88" s="625"/>
      <c r="DS88" s="626"/>
      <c r="DT88" s="624"/>
      <c r="DU88" s="625"/>
      <c r="DV88" s="626"/>
      <c r="DW88" s="624"/>
      <c r="DX88" s="625"/>
      <c r="DY88" s="628"/>
      <c r="DZ88" s="624"/>
      <c r="EA88" s="625"/>
      <c r="EB88" s="626"/>
      <c r="EC88" s="624"/>
      <c r="ED88" s="635"/>
      <c r="EE88" s="636"/>
      <c r="EF88" s="622"/>
      <c r="EG88" s="628"/>
      <c r="EH88" s="625"/>
      <c r="EI88" s="625"/>
      <c r="EJ88" s="637"/>
    </row>
    <row r="89" spans="2:140" ht="18" customHeight="1">
      <c r="B89" s="1715" t="s">
        <v>818</v>
      </c>
      <c r="C89" s="1716"/>
      <c r="D89" s="1717"/>
      <c r="E89" s="1718"/>
      <c r="F89" s="1717"/>
      <c r="G89" s="1718"/>
      <c r="H89" s="1717"/>
      <c r="I89" s="638"/>
      <c r="J89" s="621"/>
      <c r="K89" s="622"/>
      <c r="L89" s="623"/>
      <c r="M89" s="624"/>
      <c r="N89" s="625"/>
      <c r="O89" s="625"/>
      <c r="P89" s="625"/>
      <c r="Q89" s="626"/>
      <c r="R89" s="624"/>
      <c r="S89" s="625"/>
      <c r="T89" s="626"/>
      <c r="U89" s="625"/>
      <c r="V89" s="622"/>
      <c r="W89" s="627"/>
      <c r="X89" s="625"/>
      <c r="Y89" s="1710"/>
      <c r="Z89" s="1709"/>
      <c r="AA89" s="1711"/>
      <c r="AB89" s="1710"/>
      <c r="AC89" s="1709"/>
      <c r="AD89" s="1708"/>
      <c r="AE89" s="622"/>
      <c r="AF89" s="629"/>
      <c r="AG89" s="1707"/>
      <c r="AH89" s="1709"/>
      <c r="AI89" s="1708"/>
      <c r="AJ89" s="1707"/>
      <c r="AK89" s="1709"/>
      <c r="AL89" s="1709"/>
      <c r="AM89" s="1710"/>
      <c r="AN89" s="1709"/>
      <c r="AO89" s="1708"/>
      <c r="AP89" s="624"/>
      <c r="AQ89" s="630"/>
      <c r="AR89" s="631"/>
      <c r="AS89" s="632"/>
      <c r="AT89" s="1712"/>
      <c r="AU89" s="1712"/>
      <c r="AV89" s="1712"/>
      <c r="AW89" s="1712"/>
      <c r="AX89" s="1713"/>
      <c r="AY89" s="1712"/>
      <c r="AZ89" s="1712"/>
      <c r="BA89" s="1714"/>
      <c r="BB89" s="631"/>
      <c r="BC89" s="632"/>
      <c r="BD89" s="1712"/>
      <c r="BE89" s="1712"/>
      <c r="BF89" s="1712"/>
      <c r="BG89" s="1714"/>
      <c r="BH89" s="624"/>
      <c r="BI89" s="625"/>
      <c r="BJ89" s="626"/>
      <c r="BK89" s="624"/>
      <c r="BL89" s="630"/>
      <c r="BM89" s="624"/>
      <c r="BN89" s="630"/>
      <c r="BO89" s="624"/>
      <c r="BP89" s="1710"/>
      <c r="BQ89" s="1709"/>
      <c r="BR89" s="1711"/>
      <c r="BS89" s="624"/>
      <c r="BT89" s="625"/>
      <c r="BU89" s="625"/>
      <c r="BV89" s="624"/>
      <c r="BW89" s="625"/>
      <c r="BX89" s="625"/>
      <c r="BY89" s="624"/>
      <c r="BZ89" s="625"/>
      <c r="CA89" s="625"/>
      <c r="CB89" s="1719"/>
      <c r="CC89" s="1720"/>
      <c r="CD89" s="1719"/>
      <c r="CE89" s="1716"/>
      <c r="CF89" s="1718"/>
      <c r="CG89" s="1717"/>
      <c r="CH89" s="1718"/>
      <c r="CI89" s="1717"/>
      <c r="CJ89" s="1718"/>
      <c r="CK89" s="1717"/>
      <c r="CL89" s="1718"/>
      <c r="CM89" s="1720"/>
      <c r="CN89" s="622"/>
      <c r="CO89" s="622"/>
      <c r="CP89" s="622"/>
      <c r="CQ89" s="633"/>
      <c r="CR89" s="627"/>
      <c r="CS89" s="625"/>
      <c r="CT89" s="625"/>
      <c r="CU89" s="634"/>
      <c r="CV89" s="624"/>
      <c r="CW89" s="625"/>
      <c r="CX89" s="625"/>
      <c r="CY89" s="634"/>
      <c r="CZ89" s="624"/>
      <c r="DA89" s="625"/>
      <c r="DB89" s="625"/>
      <c r="DC89" s="634"/>
      <c r="DD89" s="624"/>
      <c r="DE89" s="625"/>
      <c r="DF89" s="625"/>
      <c r="DG89" s="634"/>
      <c r="DH89" s="623"/>
      <c r="DI89" s="625"/>
      <c r="DJ89" s="626"/>
      <c r="DK89" s="624"/>
      <c r="DL89" s="625"/>
      <c r="DM89" s="625"/>
      <c r="DN89" s="624"/>
      <c r="DO89" s="626"/>
      <c r="DP89" s="626"/>
      <c r="DQ89" s="624"/>
      <c r="DR89" s="625"/>
      <c r="DS89" s="626"/>
      <c r="DT89" s="624"/>
      <c r="DU89" s="625"/>
      <c r="DV89" s="626"/>
      <c r="DW89" s="624"/>
      <c r="DX89" s="625"/>
      <c r="DY89" s="628"/>
      <c r="DZ89" s="624"/>
      <c r="EA89" s="625"/>
      <c r="EB89" s="626"/>
      <c r="EC89" s="624"/>
      <c r="ED89" s="635"/>
      <c r="EE89" s="636"/>
      <c r="EF89" s="622"/>
      <c r="EG89" s="628"/>
      <c r="EH89" s="625"/>
      <c r="EI89" s="625"/>
      <c r="EJ89" s="637"/>
    </row>
    <row r="90" spans="2:140" ht="18" customHeight="1">
      <c r="B90" s="1715" t="s">
        <v>819</v>
      </c>
      <c r="C90" s="1716"/>
      <c r="D90" s="1717"/>
      <c r="E90" s="1718"/>
      <c r="F90" s="1717"/>
      <c r="G90" s="1718"/>
      <c r="H90" s="1717"/>
      <c r="I90" s="638"/>
      <c r="J90" s="621"/>
      <c r="K90" s="622"/>
      <c r="L90" s="623"/>
      <c r="M90" s="624"/>
      <c r="N90" s="625"/>
      <c r="O90" s="625"/>
      <c r="P90" s="625"/>
      <c r="Q90" s="626"/>
      <c r="R90" s="624"/>
      <c r="S90" s="625"/>
      <c r="T90" s="626"/>
      <c r="U90" s="625"/>
      <c r="V90" s="622"/>
      <c r="W90" s="627"/>
      <c r="X90" s="625"/>
      <c r="Y90" s="1710"/>
      <c r="Z90" s="1709"/>
      <c r="AA90" s="1711"/>
      <c r="AB90" s="1710"/>
      <c r="AC90" s="1709"/>
      <c r="AD90" s="1708"/>
      <c r="AE90" s="622"/>
      <c r="AF90" s="629"/>
      <c r="AG90" s="1707"/>
      <c r="AH90" s="1709"/>
      <c r="AI90" s="1708"/>
      <c r="AJ90" s="1707"/>
      <c r="AK90" s="1709"/>
      <c r="AL90" s="1709"/>
      <c r="AM90" s="1710"/>
      <c r="AN90" s="1709"/>
      <c r="AO90" s="1708"/>
      <c r="AP90" s="624"/>
      <c r="AQ90" s="630"/>
      <c r="AR90" s="631"/>
      <c r="AS90" s="632"/>
      <c r="AT90" s="1712"/>
      <c r="AU90" s="1712"/>
      <c r="AV90" s="1712"/>
      <c r="AW90" s="1712"/>
      <c r="AX90" s="1713"/>
      <c r="AY90" s="1712"/>
      <c r="AZ90" s="1712"/>
      <c r="BA90" s="1714"/>
      <c r="BB90" s="631"/>
      <c r="BC90" s="632"/>
      <c r="BD90" s="1712"/>
      <c r="BE90" s="1712"/>
      <c r="BF90" s="1712"/>
      <c r="BG90" s="1714"/>
      <c r="BH90" s="624"/>
      <c r="BI90" s="625"/>
      <c r="BJ90" s="626"/>
      <c r="BK90" s="624"/>
      <c r="BL90" s="630"/>
      <c r="BM90" s="624"/>
      <c r="BN90" s="630"/>
      <c r="BO90" s="624"/>
      <c r="BP90" s="1710"/>
      <c r="BQ90" s="1709"/>
      <c r="BR90" s="1711"/>
      <c r="BS90" s="624"/>
      <c r="BT90" s="625"/>
      <c r="BU90" s="625"/>
      <c r="BV90" s="624"/>
      <c r="BW90" s="625"/>
      <c r="BX90" s="625"/>
      <c r="BY90" s="624"/>
      <c r="BZ90" s="625"/>
      <c r="CA90" s="625"/>
      <c r="CB90" s="1719"/>
      <c r="CC90" s="1720"/>
      <c r="CD90" s="1719"/>
      <c r="CE90" s="1716"/>
      <c r="CF90" s="1718"/>
      <c r="CG90" s="1717"/>
      <c r="CH90" s="1718"/>
      <c r="CI90" s="1717"/>
      <c r="CJ90" s="1718"/>
      <c r="CK90" s="1717"/>
      <c r="CL90" s="1718"/>
      <c r="CM90" s="1720"/>
      <c r="CN90" s="622"/>
      <c r="CO90" s="622"/>
      <c r="CP90" s="622"/>
      <c r="CQ90" s="633"/>
      <c r="CR90" s="627"/>
      <c r="CS90" s="625"/>
      <c r="CT90" s="625"/>
      <c r="CU90" s="634"/>
      <c r="CV90" s="624"/>
      <c r="CW90" s="625"/>
      <c r="CX90" s="625"/>
      <c r="CY90" s="634"/>
      <c r="CZ90" s="624"/>
      <c r="DA90" s="625"/>
      <c r="DB90" s="625"/>
      <c r="DC90" s="634"/>
      <c r="DD90" s="624"/>
      <c r="DE90" s="625"/>
      <c r="DF90" s="625"/>
      <c r="DG90" s="634"/>
      <c r="DH90" s="623"/>
      <c r="DI90" s="625"/>
      <c r="DJ90" s="626"/>
      <c r="DK90" s="624"/>
      <c r="DL90" s="625"/>
      <c r="DM90" s="625"/>
      <c r="DN90" s="624"/>
      <c r="DO90" s="626"/>
      <c r="DP90" s="626"/>
      <c r="DQ90" s="624"/>
      <c r="DR90" s="625"/>
      <c r="DS90" s="626"/>
      <c r="DT90" s="624"/>
      <c r="DU90" s="625"/>
      <c r="DV90" s="626"/>
      <c r="DW90" s="624"/>
      <c r="DX90" s="625"/>
      <c r="DY90" s="628"/>
      <c r="DZ90" s="624"/>
      <c r="EA90" s="625"/>
      <c r="EB90" s="626"/>
      <c r="EC90" s="624"/>
      <c r="ED90" s="635"/>
      <c r="EE90" s="636"/>
      <c r="EF90" s="622"/>
      <c r="EG90" s="628"/>
      <c r="EH90" s="625"/>
      <c r="EI90" s="625"/>
      <c r="EJ90" s="637"/>
    </row>
    <row r="91" spans="2:140" ht="18" customHeight="1">
      <c r="B91" s="1715" t="s">
        <v>820</v>
      </c>
      <c r="C91" s="1716"/>
      <c r="D91" s="1717"/>
      <c r="E91" s="1718"/>
      <c r="F91" s="1717"/>
      <c r="G91" s="1718"/>
      <c r="H91" s="1717"/>
      <c r="I91" s="638"/>
      <c r="J91" s="621"/>
      <c r="K91" s="622"/>
      <c r="L91" s="623"/>
      <c r="M91" s="624"/>
      <c r="N91" s="625"/>
      <c r="O91" s="625"/>
      <c r="P91" s="625"/>
      <c r="Q91" s="626"/>
      <c r="R91" s="624"/>
      <c r="S91" s="625"/>
      <c r="T91" s="626"/>
      <c r="U91" s="625"/>
      <c r="V91" s="622"/>
      <c r="W91" s="627"/>
      <c r="X91" s="625"/>
      <c r="Y91" s="1710"/>
      <c r="Z91" s="1709"/>
      <c r="AA91" s="1711"/>
      <c r="AB91" s="1710"/>
      <c r="AC91" s="1709"/>
      <c r="AD91" s="1708"/>
      <c r="AE91" s="622"/>
      <c r="AF91" s="629"/>
      <c r="AG91" s="1707"/>
      <c r="AH91" s="1709"/>
      <c r="AI91" s="1708"/>
      <c r="AJ91" s="1707"/>
      <c r="AK91" s="1709"/>
      <c r="AL91" s="1709"/>
      <c r="AM91" s="1710"/>
      <c r="AN91" s="1709"/>
      <c r="AO91" s="1708"/>
      <c r="AP91" s="624"/>
      <c r="AQ91" s="630"/>
      <c r="AR91" s="631"/>
      <c r="AS91" s="632"/>
      <c r="AT91" s="1712"/>
      <c r="AU91" s="1712"/>
      <c r="AV91" s="1712"/>
      <c r="AW91" s="1712"/>
      <c r="AX91" s="1713"/>
      <c r="AY91" s="1712"/>
      <c r="AZ91" s="1712"/>
      <c r="BA91" s="1714"/>
      <c r="BB91" s="631"/>
      <c r="BC91" s="632"/>
      <c r="BD91" s="1712"/>
      <c r="BE91" s="1712"/>
      <c r="BF91" s="1712"/>
      <c r="BG91" s="1714"/>
      <c r="BH91" s="624"/>
      <c r="BI91" s="625"/>
      <c r="BJ91" s="626"/>
      <c r="BK91" s="624"/>
      <c r="BL91" s="630"/>
      <c r="BM91" s="624"/>
      <c r="BN91" s="630"/>
      <c r="BO91" s="624"/>
      <c r="BP91" s="1710"/>
      <c r="BQ91" s="1709"/>
      <c r="BR91" s="1711"/>
      <c r="BS91" s="624"/>
      <c r="BT91" s="625"/>
      <c r="BU91" s="625"/>
      <c r="BV91" s="624"/>
      <c r="BW91" s="625"/>
      <c r="BX91" s="625"/>
      <c r="BY91" s="624"/>
      <c r="BZ91" s="625"/>
      <c r="CA91" s="625"/>
      <c r="CB91" s="1719"/>
      <c r="CC91" s="1720"/>
      <c r="CD91" s="1719"/>
      <c r="CE91" s="1716"/>
      <c r="CF91" s="1718"/>
      <c r="CG91" s="1717"/>
      <c r="CH91" s="1718"/>
      <c r="CI91" s="1717"/>
      <c r="CJ91" s="1718"/>
      <c r="CK91" s="1717"/>
      <c r="CL91" s="1718"/>
      <c r="CM91" s="1720"/>
      <c r="CN91" s="622"/>
      <c r="CO91" s="622"/>
      <c r="CP91" s="622"/>
      <c r="CQ91" s="633"/>
      <c r="CR91" s="627"/>
      <c r="CS91" s="625"/>
      <c r="CT91" s="625"/>
      <c r="CU91" s="634"/>
      <c r="CV91" s="624"/>
      <c r="CW91" s="625"/>
      <c r="CX91" s="625"/>
      <c r="CY91" s="634"/>
      <c r="CZ91" s="624"/>
      <c r="DA91" s="625"/>
      <c r="DB91" s="625"/>
      <c r="DC91" s="634"/>
      <c r="DD91" s="624"/>
      <c r="DE91" s="625"/>
      <c r="DF91" s="625"/>
      <c r="DG91" s="634"/>
      <c r="DH91" s="623"/>
      <c r="DI91" s="625"/>
      <c r="DJ91" s="626"/>
      <c r="DK91" s="624"/>
      <c r="DL91" s="625"/>
      <c r="DM91" s="625"/>
      <c r="DN91" s="624"/>
      <c r="DO91" s="626"/>
      <c r="DP91" s="626"/>
      <c r="DQ91" s="624"/>
      <c r="DR91" s="625"/>
      <c r="DS91" s="626"/>
      <c r="DT91" s="624"/>
      <c r="DU91" s="625"/>
      <c r="DV91" s="626"/>
      <c r="DW91" s="624"/>
      <c r="DX91" s="625"/>
      <c r="DY91" s="628"/>
      <c r="DZ91" s="624"/>
      <c r="EA91" s="625"/>
      <c r="EB91" s="626"/>
      <c r="EC91" s="624"/>
      <c r="ED91" s="635"/>
      <c r="EE91" s="636"/>
      <c r="EF91" s="622"/>
      <c r="EG91" s="628"/>
      <c r="EH91" s="625"/>
      <c r="EI91" s="625"/>
      <c r="EJ91" s="637"/>
    </row>
    <row r="92" spans="2:140" ht="18" customHeight="1">
      <c r="B92" s="1715" t="s">
        <v>821</v>
      </c>
      <c r="C92" s="1716"/>
      <c r="D92" s="1717"/>
      <c r="E92" s="1718"/>
      <c r="F92" s="1717"/>
      <c r="G92" s="1718"/>
      <c r="H92" s="1717"/>
      <c r="I92" s="638"/>
      <c r="J92" s="621"/>
      <c r="K92" s="622"/>
      <c r="L92" s="623"/>
      <c r="M92" s="624"/>
      <c r="N92" s="625"/>
      <c r="O92" s="625"/>
      <c r="P92" s="625"/>
      <c r="Q92" s="626"/>
      <c r="R92" s="624"/>
      <c r="S92" s="625"/>
      <c r="T92" s="626"/>
      <c r="U92" s="625"/>
      <c r="V92" s="622"/>
      <c r="W92" s="627"/>
      <c r="X92" s="625"/>
      <c r="Y92" s="1710"/>
      <c r="Z92" s="1709"/>
      <c r="AA92" s="1711"/>
      <c r="AB92" s="1710"/>
      <c r="AC92" s="1709"/>
      <c r="AD92" s="1708"/>
      <c r="AE92" s="622"/>
      <c r="AF92" s="629"/>
      <c r="AG92" s="1707"/>
      <c r="AH92" s="1709"/>
      <c r="AI92" s="1708"/>
      <c r="AJ92" s="1707"/>
      <c r="AK92" s="1709"/>
      <c r="AL92" s="1709"/>
      <c r="AM92" s="1710"/>
      <c r="AN92" s="1709"/>
      <c r="AO92" s="1708"/>
      <c r="AP92" s="624"/>
      <c r="AQ92" s="630"/>
      <c r="AR92" s="631"/>
      <c r="AS92" s="632"/>
      <c r="AT92" s="1712"/>
      <c r="AU92" s="1712"/>
      <c r="AV92" s="1712"/>
      <c r="AW92" s="1712"/>
      <c r="AX92" s="1713"/>
      <c r="AY92" s="1712"/>
      <c r="AZ92" s="1712"/>
      <c r="BA92" s="1714"/>
      <c r="BB92" s="631"/>
      <c r="BC92" s="632"/>
      <c r="BD92" s="1712"/>
      <c r="BE92" s="1712"/>
      <c r="BF92" s="1712"/>
      <c r="BG92" s="1714"/>
      <c r="BH92" s="624"/>
      <c r="BI92" s="625"/>
      <c r="BJ92" s="626"/>
      <c r="BK92" s="624"/>
      <c r="BL92" s="630"/>
      <c r="BM92" s="624"/>
      <c r="BN92" s="630"/>
      <c r="BO92" s="624"/>
      <c r="BP92" s="1710"/>
      <c r="BQ92" s="1709"/>
      <c r="BR92" s="1711"/>
      <c r="BS92" s="624"/>
      <c r="BT92" s="625"/>
      <c r="BU92" s="625"/>
      <c r="BV92" s="624"/>
      <c r="BW92" s="625"/>
      <c r="BX92" s="625"/>
      <c r="BY92" s="624"/>
      <c r="BZ92" s="625"/>
      <c r="CA92" s="625"/>
      <c r="CB92" s="1719"/>
      <c r="CC92" s="1720"/>
      <c r="CD92" s="1719"/>
      <c r="CE92" s="1716"/>
      <c r="CF92" s="1718"/>
      <c r="CG92" s="1717"/>
      <c r="CH92" s="1718"/>
      <c r="CI92" s="1717"/>
      <c r="CJ92" s="1718"/>
      <c r="CK92" s="1717"/>
      <c r="CL92" s="1718"/>
      <c r="CM92" s="1720"/>
      <c r="CN92" s="622"/>
      <c r="CO92" s="622"/>
      <c r="CP92" s="622"/>
      <c r="CQ92" s="633"/>
      <c r="CR92" s="627"/>
      <c r="CS92" s="625"/>
      <c r="CT92" s="625"/>
      <c r="CU92" s="634"/>
      <c r="CV92" s="624"/>
      <c r="CW92" s="625"/>
      <c r="CX92" s="625"/>
      <c r="CY92" s="634"/>
      <c r="CZ92" s="624"/>
      <c r="DA92" s="625"/>
      <c r="DB92" s="625"/>
      <c r="DC92" s="634"/>
      <c r="DD92" s="624"/>
      <c r="DE92" s="625"/>
      <c r="DF92" s="625"/>
      <c r="DG92" s="634"/>
      <c r="DH92" s="623"/>
      <c r="DI92" s="625"/>
      <c r="DJ92" s="626"/>
      <c r="DK92" s="624"/>
      <c r="DL92" s="625"/>
      <c r="DM92" s="625"/>
      <c r="DN92" s="624"/>
      <c r="DO92" s="626"/>
      <c r="DP92" s="626"/>
      <c r="DQ92" s="624"/>
      <c r="DR92" s="625"/>
      <c r="DS92" s="626"/>
      <c r="DT92" s="624"/>
      <c r="DU92" s="625"/>
      <c r="DV92" s="626"/>
      <c r="DW92" s="624"/>
      <c r="DX92" s="625"/>
      <c r="DY92" s="628"/>
      <c r="DZ92" s="624"/>
      <c r="EA92" s="625"/>
      <c r="EB92" s="626"/>
      <c r="EC92" s="624"/>
      <c r="ED92" s="635"/>
      <c r="EE92" s="636"/>
      <c r="EF92" s="622"/>
      <c r="EG92" s="628"/>
      <c r="EH92" s="625"/>
      <c r="EI92" s="625"/>
      <c r="EJ92" s="637"/>
    </row>
    <row r="93" spans="2:140" ht="18" customHeight="1">
      <c r="B93" s="1715" t="s">
        <v>822</v>
      </c>
      <c r="C93" s="1716"/>
      <c r="D93" s="1717"/>
      <c r="E93" s="1718"/>
      <c r="F93" s="1717"/>
      <c r="G93" s="1718"/>
      <c r="H93" s="1717"/>
      <c r="I93" s="638"/>
      <c r="J93" s="621"/>
      <c r="K93" s="622"/>
      <c r="L93" s="623"/>
      <c r="M93" s="624"/>
      <c r="N93" s="625"/>
      <c r="O93" s="625"/>
      <c r="P93" s="625"/>
      <c r="Q93" s="626"/>
      <c r="R93" s="624"/>
      <c r="S93" s="625"/>
      <c r="T93" s="626"/>
      <c r="U93" s="625"/>
      <c r="V93" s="622"/>
      <c r="W93" s="627"/>
      <c r="X93" s="625"/>
      <c r="Y93" s="1710"/>
      <c r="Z93" s="1709"/>
      <c r="AA93" s="1711"/>
      <c r="AB93" s="1710"/>
      <c r="AC93" s="1709"/>
      <c r="AD93" s="1708"/>
      <c r="AE93" s="622"/>
      <c r="AF93" s="629"/>
      <c r="AG93" s="1707"/>
      <c r="AH93" s="1709"/>
      <c r="AI93" s="1708"/>
      <c r="AJ93" s="1707"/>
      <c r="AK93" s="1709"/>
      <c r="AL93" s="1709"/>
      <c r="AM93" s="1710"/>
      <c r="AN93" s="1709"/>
      <c r="AO93" s="1708"/>
      <c r="AP93" s="624"/>
      <c r="AQ93" s="630"/>
      <c r="AR93" s="631"/>
      <c r="AS93" s="632"/>
      <c r="AT93" s="1712"/>
      <c r="AU93" s="1712"/>
      <c r="AV93" s="1712"/>
      <c r="AW93" s="1712"/>
      <c r="AX93" s="1713"/>
      <c r="AY93" s="1712"/>
      <c r="AZ93" s="1712"/>
      <c r="BA93" s="1714"/>
      <c r="BB93" s="631"/>
      <c r="BC93" s="632"/>
      <c r="BD93" s="1712"/>
      <c r="BE93" s="1712"/>
      <c r="BF93" s="1712"/>
      <c r="BG93" s="1714"/>
      <c r="BH93" s="624"/>
      <c r="BI93" s="625"/>
      <c r="BJ93" s="626"/>
      <c r="BK93" s="624"/>
      <c r="BL93" s="630"/>
      <c r="BM93" s="624"/>
      <c r="BN93" s="630"/>
      <c r="BO93" s="624"/>
      <c r="BP93" s="1710"/>
      <c r="BQ93" s="1709"/>
      <c r="BR93" s="1711"/>
      <c r="BS93" s="624"/>
      <c r="BT93" s="625"/>
      <c r="BU93" s="625"/>
      <c r="BV93" s="624"/>
      <c r="BW93" s="625"/>
      <c r="BX93" s="625"/>
      <c r="BY93" s="624"/>
      <c r="BZ93" s="625"/>
      <c r="CA93" s="625"/>
      <c r="CB93" s="1719"/>
      <c r="CC93" s="1720"/>
      <c r="CD93" s="1719"/>
      <c r="CE93" s="1716"/>
      <c r="CF93" s="1718"/>
      <c r="CG93" s="1717"/>
      <c r="CH93" s="1718"/>
      <c r="CI93" s="1717"/>
      <c r="CJ93" s="1718"/>
      <c r="CK93" s="1717"/>
      <c r="CL93" s="1718"/>
      <c r="CM93" s="1720"/>
      <c r="CN93" s="622"/>
      <c r="CO93" s="622"/>
      <c r="CP93" s="622"/>
      <c r="CQ93" s="633"/>
      <c r="CR93" s="627"/>
      <c r="CS93" s="625"/>
      <c r="CT93" s="625"/>
      <c r="CU93" s="634"/>
      <c r="CV93" s="624"/>
      <c r="CW93" s="625"/>
      <c r="CX93" s="625"/>
      <c r="CY93" s="634"/>
      <c r="CZ93" s="624"/>
      <c r="DA93" s="625"/>
      <c r="DB93" s="625"/>
      <c r="DC93" s="634"/>
      <c r="DD93" s="624"/>
      <c r="DE93" s="625"/>
      <c r="DF93" s="625"/>
      <c r="DG93" s="634"/>
      <c r="DH93" s="623"/>
      <c r="DI93" s="625"/>
      <c r="DJ93" s="626"/>
      <c r="DK93" s="624"/>
      <c r="DL93" s="625"/>
      <c r="DM93" s="625"/>
      <c r="DN93" s="624"/>
      <c r="DO93" s="626"/>
      <c r="DP93" s="626"/>
      <c r="DQ93" s="624"/>
      <c r="DR93" s="625"/>
      <c r="DS93" s="626"/>
      <c r="DT93" s="624"/>
      <c r="DU93" s="625"/>
      <c r="DV93" s="626"/>
      <c r="DW93" s="624"/>
      <c r="DX93" s="625"/>
      <c r="DY93" s="628"/>
      <c r="DZ93" s="624"/>
      <c r="EA93" s="625"/>
      <c r="EB93" s="626"/>
      <c r="EC93" s="624"/>
      <c r="ED93" s="635"/>
      <c r="EE93" s="636"/>
      <c r="EF93" s="622"/>
      <c r="EG93" s="628"/>
      <c r="EH93" s="625"/>
      <c r="EI93" s="625"/>
      <c r="EJ93" s="637"/>
    </row>
    <row r="94" spans="2:140" ht="18" customHeight="1">
      <c r="B94" s="1715" t="s">
        <v>823</v>
      </c>
      <c r="C94" s="1716"/>
      <c r="D94" s="1717"/>
      <c r="E94" s="1718"/>
      <c r="F94" s="1717"/>
      <c r="G94" s="1718"/>
      <c r="H94" s="1717"/>
      <c r="I94" s="638"/>
      <c r="J94" s="621"/>
      <c r="K94" s="622"/>
      <c r="L94" s="623"/>
      <c r="M94" s="624"/>
      <c r="N94" s="625"/>
      <c r="O94" s="625"/>
      <c r="P94" s="625"/>
      <c r="Q94" s="626"/>
      <c r="R94" s="624"/>
      <c r="S94" s="625"/>
      <c r="T94" s="626"/>
      <c r="U94" s="625"/>
      <c r="V94" s="622"/>
      <c r="W94" s="627"/>
      <c r="X94" s="625"/>
      <c r="Y94" s="1710"/>
      <c r="Z94" s="1709"/>
      <c r="AA94" s="1711"/>
      <c r="AB94" s="1710"/>
      <c r="AC94" s="1709"/>
      <c r="AD94" s="1708"/>
      <c r="AE94" s="622"/>
      <c r="AF94" s="629"/>
      <c r="AG94" s="1707"/>
      <c r="AH94" s="1709"/>
      <c r="AI94" s="1708"/>
      <c r="AJ94" s="1707"/>
      <c r="AK94" s="1709"/>
      <c r="AL94" s="1709"/>
      <c r="AM94" s="1710"/>
      <c r="AN94" s="1709"/>
      <c r="AO94" s="1708"/>
      <c r="AP94" s="624"/>
      <c r="AQ94" s="630"/>
      <c r="AR94" s="631"/>
      <c r="AS94" s="632"/>
      <c r="AT94" s="1712"/>
      <c r="AU94" s="1712"/>
      <c r="AV94" s="1712"/>
      <c r="AW94" s="1712"/>
      <c r="AX94" s="1713"/>
      <c r="AY94" s="1712"/>
      <c r="AZ94" s="1712"/>
      <c r="BA94" s="1714"/>
      <c r="BB94" s="631"/>
      <c r="BC94" s="632"/>
      <c r="BD94" s="1712"/>
      <c r="BE94" s="1712"/>
      <c r="BF94" s="1712"/>
      <c r="BG94" s="1714"/>
      <c r="BH94" s="624"/>
      <c r="BI94" s="625"/>
      <c r="BJ94" s="626"/>
      <c r="BK94" s="624"/>
      <c r="BL94" s="630"/>
      <c r="BM94" s="624"/>
      <c r="BN94" s="630"/>
      <c r="BO94" s="624"/>
      <c r="BP94" s="1710"/>
      <c r="BQ94" s="1709"/>
      <c r="BR94" s="1711"/>
      <c r="BS94" s="624"/>
      <c r="BT94" s="625"/>
      <c r="BU94" s="625"/>
      <c r="BV94" s="624"/>
      <c r="BW94" s="625"/>
      <c r="BX94" s="625"/>
      <c r="BY94" s="624"/>
      <c r="BZ94" s="625"/>
      <c r="CA94" s="625"/>
      <c r="CB94" s="1719"/>
      <c r="CC94" s="1720"/>
      <c r="CD94" s="1719"/>
      <c r="CE94" s="1716"/>
      <c r="CF94" s="1718"/>
      <c r="CG94" s="1717"/>
      <c r="CH94" s="1718"/>
      <c r="CI94" s="1717"/>
      <c r="CJ94" s="1718"/>
      <c r="CK94" s="1717"/>
      <c r="CL94" s="1718"/>
      <c r="CM94" s="1720"/>
      <c r="CN94" s="622"/>
      <c r="CO94" s="622"/>
      <c r="CP94" s="622"/>
      <c r="CQ94" s="633"/>
      <c r="CR94" s="627"/>
      <c r="CS94" s="625"/>
      <c r="CT94" s="625"/>
      <c r="CU94" s="634"/>
      <c r="CV94" s="624"/>
      <c r="CW94" s="625"/>
      <c r="CX94" s="625"/>
      <c r="CY94" s="634"/>
      <c r="CZ94" s="624"/>
      <c r="DA94" s="625"/>
      <c r="DB94" s="625"/>
      <c r="DC94" s="634"/>
      <c r="DD94" s="624"/>
      <c r="DE94" s="625"/>
      <c r="DF94" s="625"/>
      <c r="DG94" s="634"/>
      <c r="DH94" s="623"/>
      <c r="DI94" s="625"/>
      <c r="DJ94" s="626"/>
      <c r="DK94" s="624"/>
      <c r="DL94" s="625"/>
      <c r="DM94" s="625"/>
      <c r="DN94" s="624"/>
      <c r="DO94" s="626"/>
      <c r="DP94" s="626"/>
      <c r="DQ94" s="624"/>
      <c r="DR94" s="625"/>
      <c r="DS94" s="626"/>
      <c r="DT94" s="624"/>
      <c r="DU94" s="625"/>
      <c r="DV94" s="626"/>
      <c r="DW94" s="624"/>
      <c r="DX94" s="625"/>
      <c r="DY94" s="628"/>
      <c r="DZ94" s="624"/>
      <c r="EA94" s="625"/>
      <c r="EB94" s="626"/>
      <c r="EC94" s="624"/>
      <c r="ED94" s="635"/>
      <c r="EE94" s="636"/>
      <c r="EF94" s="622"/>
      <c r="EG94" s="628"/>
      <c r="EH94" s="625"/>
      <c r="EI94" s="625"/>
      <c r="EJ94" s="637"/>
    </row>
  </sheetData>
  <mergeCells count="1412">
    <mergeCell ref="CB94:CC94"/>
    <mergeCell ref="CD94:CE94"/>
    <mergeCell ref="CF94:CG94"/>
    <mergeCell ref="CH94:CI94"/>
    <mergeCell ref="CJ94:CK94"/>
    <mergeCell ref="CL94:CM94"/>
    <mergeCell ref="AJ94:AL94"/>
    <mergeCell ref="AM94:AO94"/>
    <mergeCell ref="AT94:AW94"/>
    <mergeCell ref="AX94:BA94"/>
    <mergeCell ref="BD94:BG94"/>
    <mergeCell ref="BP94:BR94"/>
    <mergeCell ref="B94:D94"/>
    <mergeCell ref="E94:F94"/>
    <mergeCell ref="G94:H94"/>
    <mergeCell ref="Y94:AA94"/>
    <mergeCell ref="AB94:AD94"/>
    <mergeCell ref="AG94:AI94"/>
    <mergeCell ref="CB93:CC93"/>
    <mergeCell ref="CD93:CE93"/>
    <mergeCell ref="CF93:CG93"/>
    <mergeCell ref="CH93:CI93"/>
    <mergeCell ref="CJ93:CK93"/>
    <mergeCell ref="CL93:CM93"/>
    <mergeCell ref="AJ93:AL93"/>
    <mergeCell ref="AM93:AO93"/>
    <mergeCell ref="AT93:AW93"/>
    <mergeCell ref="AX93:BA93"/>
    <mergeCell ref="BD93:BG93"/>
    <mergeCell ref="BP93:BR93"/>
    <mergeCell ref="B93:D93"/>
    <mergeCell ref="E93:F93"/>
    <mergeCell ref="G93:H93"/>
    <mergeCell ref="Y93:AA93"/>
    <mergeCell ref="AB93:AD93"/>
    <mergeCell ref="AG93:AI93"/>
    <mergeCell ref="CB92:CC92"/>
    <mergeCell ref="CD92:CE92"/>
    <mergeCell ref="CF92:CG92"/>
    <mergeCell ref="CH92:CI92"/>
    <mergeCell ref="CJ92:CK92"/>
    <mergeCell ref="CL92:CM92"/>
    <mergeCell ref="AJ92:AL92"/>
    <mergeCell ref="AM92:AO92"/>
    <mergeCell ref="AT92:AW92"/>
    <mergeCell ref="AX92:BA92"/>
    <mergeCell ref="BD92:BG92"/>
    <mergeCell ref="BP92:BR92"/>
    <mergeCell ref="B92:D92"/>
    <mergeCell ref="E92:F92"/>
    <mergeCell ref="G92:H92"/>
    <mergeCell ref="Y92:AA92"/>
    <mergeCell ref="AB92:AD92"/>
    <mergeCell ref="AG92:AI92"/>
    <mergeCell ref="CB91:CC91"/>
    <mergeCell ref="CD91:CE91"/>
    <mergeCell ref="CF91:CG91"/>
    <mergeCell ref="CH91:CI91"/>
    <mergeCell ref="CJ91:CK91"/>
    <mergeCell ref="CL91:CM91"/>
    <mergeCell ref="AJ91:AL91"/>
    <mergeCell ref="AM91:AO91"/>
    <mergeCell ref="AT91:AW91"/>
    <mergeCell ref="AX91:BA91"/>
    <mergeCell ref="BD91:BG91"/>
    <mergeCell ref="BP91:BR91"/>
    <mergeCell ref="B91:D91"/>
    <mergeCell ref="E91:F91"/>
    <mergeCell ref="G91:H91"/>
    <mergeCell ref="Y91:AA91"/>
    <mergeCell ref="AB91:AD91"/>
    <mergeCell ref="AG91:AI91"/>
    <mergeCell ref="CB90:CC90"/>
    <mergeCell ref="CD90:CE90"/>
    <mergeCell ref="CF90:CG90"/>
    <mergeCell ref="CH90:CI90"/>
    <mergeCell ref="CJ90:CK90"/>
    <mergeCell ref="CL90:CM90"/>
    <mergeCell ref="AJ90:AL90"/>
    <mergeCell ref="AM90:AO90"/>
    <mergeCell ref="AT90:AW90"/>
    <mergeCell ref="AX90:BA90"/>
    <mergeCell ref="BD90:BG90"/>
    <mergeCell ref="BP90:BR90"/>
    <mergeCell ref="B90:D90"/>
    <mergeCell ref="E90:F90"/>
    <mergeCell ref="G90:H90"/>
    <mergeCell ref="Y90:AA90"/>
    <mergeCell ref="AB90:AD90"/>
    <mergeCell ref="AG90:AI90"/>
    <mergeCell ref="CB89:CC89"/>
    <mergeCell ref="CD89:CE89"/>
    <mergeCell ref="CF89:CG89"/>
    <mergeCell ref="CH89:CI89"/>
    <mergeCell ref="CJ89:CK89"/>
    <mergeCell ref="CL89:CM89"/>
    <mergeCell ref="AJ89:AL89"/>
    <mergeCell ref="AM89:AO89"/>
    <mergeCell ref="AT89:AW89"/>
    <mergeCell ref="AX89:BA89"/>
    <mergeCell ref="BD89:BG89"/>
    <mergeCell ref="BP89:BR89"/>
    <mergeCell ref="B89:D89"/>
    <mergeCell ref="E89:F89"/>
    <mergeCell ref="G89:H89"/>
    <mergeCell ref="Y89:AA89"/>
    <mergeCell ref="AB89:AD89"/>
    <mergeCell ref="AG89:AI89"/>
    <mergeCell ref="CB88:CC88"/>
    <mergeCell ref="CD88:CE88"/>
    <mergeCell ref="CF88:CG88"/>
    <mergeCell ref="CH88:CI88"/>
    <mergeCell ref="CJ88:CK88"/>
    <mergeCell ref="CL88:CM88"/>
    <mergeCell ref="AJ88:AL88"/>
    <mergeCell ref="AM88:AO88"/>
    <mergeCell ref="AT88:AW88"/>
    <mergeCell ref="AX88:BA88"/>
    <mergeCell ref="BD88:BG88"/>
    <mergeCell ref="BP88:BR88"/>
    <mergeCell ref="B88:D88"/>
    <mergeCell ref="E88:F88"/>
    <mergeCell ref="G88:H88"/>
    <mergeCell ref="Y88:AA88"/>
    <mergeCell ref="AB88:AD88"/>
    <mergeCell ref="AG88:AI88"/>
    <mergeCell ref="CB87:CC87"/>
    <mergeCell ref="CD87:CE87"/>
    <mergeCell ref="CF87:CG87"/>
    <mergeCell ref="CH87:CI87"/>
    <mergeCell ref="CJ87:CK87"/>
    <mergeCell ref="CL87:CM87"/>
    <mergeCell ref="AJ87:AL87"/>
    <mergeCell ref="AM87:AO87"/>
    <mergeCell ref="AT87:AW87"/>
    <mergeCell ref="AX87:BA87"/>
    <mergeCell ref="BD87:BG87"/>
    <mergeCell ref="BP87:BR87"/>
    <mergeCell ref="B87:D87"/>
    <mergeCell ref="E87:F87"/>
    <mergeCell ref="G87:H87"/>
    <mergeCell ref="Y87:AA87"/>
    <mergeCell ref="AB87:AD87"/>
    <mergeCell ref="AG87:AI87"/>
    <mergeCell ref="CB86:CC86"/>
    <mergeCell ref="CD86:CE86"/>
    <mergeCell ref="CF86:CG86"/>
    <mergeCell ref="CH86:CI86"/>
    <mergeCell ref="CJ86:CK86"/>
    <mergeCell ref="CL86:CM86"/>
    <mergeCell ref="AJ86:AL86"/>
    <mergeCell ref="AM86:AO86"/>
    <mergeCell ref="AT86:AW86"/>
    <mergeCell ref="AX86:BA86"/>
    <mergeCell ref="BD86:BG86"/>
    <mergeCell ref="BP86:BR86"/>
    <mergeCell ref="B86:D86"/>
    <mergeCell ref="E86:F86"/>
    <mergeCell ref="G86:H86"/>
    <mergeCell ref="Y86:AA86"/>
    <mergeCell ref="AB86:AD86"/>
    <mergeCell ref="AG86:AI86"/>
    <mergeCell ref="CB85:CC85"/>
    <mergeCell ref="CD85:CE85"/>
    <mergeCell ref="CF85:CG85"/>
    <mergeCell ref="CH85:CI85"/>
    <mergeCell ref="CJ85:CK85"/>
    <mergeCell ref="CL85:CM85"/>
    <mergeCell ref="AJ85:AL85"/>
    <mergeCell ref="AM85:AO85"/>
    <mergeCell ref="AT85:AW85"/>
    <mergeCell ref="AX85:BA85"/>
    <mergeCell ref="BD85:BG85"/>
    <mergeCell ref="BP85:BR85"/>
    <mergeCell ref="B85:D85"/>
    <mergeCell ref="E85:F85"/>
    <mergeCell ref="G85:H85"/>
    <mergeCell ref="Y85:AA85"/>
    <mergeCell ref="AB85:AD85"/>
    <mergeCell ref="AG85:AI85"/>
    <mergeCell ref="CB84:CC84"/>
    <mergeCell ref="CD84:CE84"/>
    <mergeCell ref="CF84:CG84"/>
    <mergeCell ref="CH84:CI84"/>
    <mergeCell ref="CJ84:CK84"/>
    <mergeCell ref="CL84:CM84"/>
    <mergeCell ref="AJ84:AL84"/>
    <mergeCell ref="AM84:AO84"/>
    <mergeCell ref="AT84:AW84"/>
    <mergeCell ref="AX84:BA84"/>
    <mergeCell ref="BD84:BG84"/>
    <mergeCell ref="BP84:BR84"/>
    <mergeCell ref="B84:D84"/>
    <mergeCell ref="E84:F84"/>
    <mergeCell ref="G84:H84"/>
    <mergeCell ref="Y84:AA84"/>
    <mergeCell ref="AB84:AD84"/>
    <mergeCell ref="AG84:AI84"/>
    <mergeCell ref="CB83:CC83"/>
    <mergeCell ref="CD83:CE83"/>
    <mergeCell ref="CF83:CG83"/>
    <mergeCell ref="CH83:CI83"/>
    <mergeCell ref="CJ83:CK83"/>
    <mergeCell ref="CL83:CM83"/>
    <mergeCell ref="AJ83:AL83"/>
    <mergeCell ref="AM83:AO83"/>
    <mergeCell ref="AT83:AW83"/>
    <mergeCell ref="AX83:BA83"/>
    <mergeCell ref="BD83:BG83"/>
    <mergeCell ref="BP83:BR83"/>
    <mergeCell ref="B83:D83"/>
    <mergeCell ref="E83:F83"/>
    <mergeCell ref="G83:H83"/>
    <mergeCell ref="Y83:AA83"/>
    <mergeCell ref="AB83:AD83"/>
    <mergeCell ref="AG83:AI83"/>
    <mergeCell ref="CB82:CC82"/>
    <mergeCell ref="CD82:CE82"/>
    <mergeCell ref="CF82:CG82"/>
    <mergeCell ref="CH82:CI82"/>
    <mergeCell ref="CJ82:CK82"/>
    <mergeCell ref="CL82:CM82"/>
    <mergeCell ref="AJ82:AL82"/>
    <mergeCell ref="AM82:AO82"/>
    <mergeCell ref="AT82:AW82"/>
    <mergeCell ref="AX82:BA82"/>
    <mergeCell ref="BD82:BG82"/>
    <mergeCell ref="BP82:BR82"/>
    <mergeCell ref="B82:D82"/>
    <mergeCell ref="E82:F82"/>
    <mergeCell ref="G82:H82"/>
    <mergeCell ref="Y82:AA82"/>
    <mergeCell ref="AB82:AD82"/>
    <mergeCell ref="AG82:AI82"/>
    <mergeCell ref="CB81:CC81"/>
    <mergeCell ref="CD81:CE81"/>
    <mergeCell ref="CF81:CG81"/>
    <mergeCell ref="CH81:CI81"/>
    <mergeCell ref="CJ81:CK81"/>
    <mergeCell ref="CL81:CM81"/>
    <mergeCell ref="AJ81:AL81"/>
    <mergeCell ref="AM81:AO81"/>
    <mergeCell ref="AT81:AW81"/>
    <mergeCell ref="AX81:BA81"/>
    <mergeCell ref="BD81:BG81"/>
    <mergeCell ref="BP81:BR81"/>
    <mergeCell ref="B81:D81"/>
    <mergeCell ref="E81:F81"/>
    <mergeCell ref="G81:H81"/>
    <mergeCell ref="Y81:AA81"/>
    <mergeCell ref="AB81:AD81"/>
    <mergeCell ref="AG81:AI81"/>
    <mergeCell ref="CB80:CC80"/>
    <mergeCell ref="CD80:CE80"/>
    <mergeCell ref="CF80:CG80"/>
    <mergeCell ref="CH80:CI80"/>
    <mergeCell ref="CJ80:CK80"/>
    <mergeCell ref="CL80:CM80"/>
    <mergeCell ref="AJ80:AL80"/>
    <mergeCell ref="AM80:AO80"/>
    <mergeCell ref="AT80:AW80"/>
    <mergeCell ref="AX80:BA80"/>
    <mergeCell ref="BD80:BG80"/>
    <mergeCell ref="BP80:BR80"/>
    <mergeCell ref="B80:D80"/>
    <mergeCell ref="E80:F80"/>
    <mergeCell ref="G80:H80"/>
    <mergeCell ref="Y80:AA80"/>
    <mergeCell ref="AB80:AD80"/>
    <mergeCell ref="AG80:AI80"/>
    <mergeCell ref="CB79:CC79"/>
    <mergeCell ref="CD79:CE79"/>
    <mergeCell ref="CF79:CG79"/>
    <mergeCell ref="CH79:CI79"/>
    <mergeCell ref="CJ79:CK79"/>
    <mergeCell ref="CL79:CM79"/>
    <mergeCell ref="AJ79:AL79"/>
    <mergeCell ref="AM79:AO79"/>
    <mergeCell ref="AT79:AW79"/>
    <mergeCell ref="AX79:BA79"/>
    <mergeCell ref="BD79:BG79"/>
    <mergeCell ref="BP79:BR79"/>
    <mergeCell ref="B79:D79"/>
    <mergeCell ref="E79:F79"/>
    <mergeCell ref="G79:H79"/>
    <mergeCell ref="Y79:AA79"/>
    <mergeCell ref="AB79:AD79"/>
    <mergeCell ref="AG79:AI79"/>
    <mergeCell ref="CB78:CC78"/>
    <mergeCell ref="CD78:CE78"/>
    <mergeCell ref="CF78:CG78"/>
    <mergeCell ref="CH78:CI78"/>
    <mergeCell ref="CJ78:CK78"/>
    <mergeCell ref="CL78:CM78"/>
    <mergeCell ref="AJ78:AL78"/>
    <mergeCell ref="AM78:AO78"/>
    <mergeCell ref="AT78:AW78"/>
    <mergeCell ref="AX78:BA78"/>
    <mergeCell ref="BD78:BG78"/>
    <mergeCell ref="BP78:BR78"/>
    <mergeCell ref="B78:D78"/>
    <mergeCell ref="E78:F78"/>
    <mergeCell ref="G78:H78"/>
    <mergeCell ref="Y78:AA78"/>
    <mergeCell ref="AB78:AD78"/>
    <mergeCell ref="AG78:AI78"/>
    <mergeCell ref="CB77:CC77"/>
    <mergeCell ref="CD77:CE77"/>
    <mergeCell ref="CF77:CG77"/>
    <mergeCell ref="CH77:CI77"/>
    <mergeCell ref="CJ77:CK77"/>
    <mergeCell ref="CL77:CM77"/>
    <mergeCell ref="AJ77:AL77"/>
    <mergeCell ref="AM77:AO77"/>
    <mergeCell ref="AT77:AW77"/>
    <mergeCell ref="AX77:BA77"/>
    <mergeCell ref="BD77:BG77"/>
    <mergeCell ref="BP77:BR77"/>
    <mergeCell ref="B77:D77"/>
    <mergeCell ref="E77:F77"/>
    <mergeCell ref="G77:H77"/>
    <mergeCell ref="Y77:AA77"/>
    <mergeCell ref="AB77:AD77"/>
    <mergeCell ref="AG77:AI77"/>
    <mergeCell ref="CB76:CC76"/>
    <mergeCell ref="CD76:CE76"/>
    <mergeCell ref="CF76:CG76"/>
    <mergeCell ref="CH76:CI76"/>
    <mergeCell ref="CJ76:CK76"/>
    <mergeCell ref="CL76:CM76"/>
    <mergeCell ref="AJ76:AL76"/>
    <mergeCell ref="AM76:AO76"/>
    <mergeCell ref="AT76:AW76"/>
    <mergeCell ref="AX76:BA76"/>
    <mergeCell ref="BD76:BG76"/>
    <mergeCell ref="BP76:BR76"/>
    <mergeCell ref="B76:D76"/>
    <mergeCell ref="E76:F76"/>
    <mergeCell ref="G76:H76"/>
    <mergeCell ref="Y76:AA76"/>
    <mergeCell ref="AB76:AD76"/>
    <mergeCell ref="AG76:AI76"/>
    <mergeCell ref="CB75:CC75"/>
    <mergeCell ref="CD75:CE75"/>
    <mergeCell ref="CF75:CG75"/>
    <mergeCell ref="CH75:CI75"/>
    <mergeCell ref="CJ75:CK75"/>
    <mergeCell ref="CL75:CM75"/>
    <mergeCell ref="AJ75:AL75"/>
    <mergeCell ref="AM75:AO75"/>
    <mergeCell ref="AT75:AW75"/>
    <mergeCell ref="AX75:BA75"/>
    <mergeCell ref="BD75:BG75"/>
    <mergeCell ref="BP75:BR75"/>
    <mergeCell ref="B75:D75"/>
    <mergeCell ref="E75:F75"/>
    <mergeCell ref="G75:H75"/>
    <mergeCell ref="Y75:AA75"/>
    <mergeCell ref="AB75:AD75"/>
    <mergeCell ref="AG75:AI75"/>
    <mergeCell ref="CB74:CC74"/>
    <mergeCell ref="CD74:CE74"/>
    <mergeCell ref="CF74:CG74"/>
    <mergeCell ref="CH74:CI74"/>
    <mergeCell ref="CJ74:CK74"/>
    <mergeCell ref="CL74:CM74"/>
    <mergeCell ref="AJ74:AL74"/>
    <mergeCell ref="AM74:AO74"/>
    <mergeCell ref="AT74:AW74"/>
    <mergeCell ref="AX74:BA74"/>
    <mergeCell ref="BD74:BG74"/>
    <mergeCell ref="BP74:BR74"/>
    <mergeCell ref="B74:D74"/>
    <mergeCell ref="E74:F74"/>
    <mergeCell ref="G74:H74"/>
    <mergeCell ref="Y74:AA74"/>
    <mergeCell ref="AB74:AD74"/>
    <mergeCell ref="AG74:AI74"/>
    <mergeCell ref="CB73:CC73"/>
    <mergeCell ref="CD73:CE73"/>
    <mergeCell ref="CF73:CG73"/>
    <mergeCell ref="CH73:CI73"/>
    <mergeCell ref="CJ73:CK73"/>
    <mergeCell ref="CL73:CM73"/>
    <mergeCell ref="AJ73:AL73"/>
    <mergeCell ref="AM73:AO73"/>
    <mergeCell ref="AT73:AW73"/>
    <mergeCell ref="AX73:BA73"/>
    <mergeCell ref="BD73:BG73"/>
    <mergeCell ref="BP73:BR73"/>
    <mergeCell ref="B73:D73"/>
    <mergeCell ref="E73:F73"/>
    <mergeCell ref="G73:H73"/>
    <mergeCell ref="Y73:AA73"/>
    <mergeCell ref="AB73:AD73"/>
    <mergeCell ref="AG73:AI73"/>
    <mergeCell ref="CB72:CC72"/>
    <mergeCell ref="CD72:CE72"/>
    <mergeCell ref="CF72:CG72"/>
    <mergeCell ref="CH72:CI72"/>
    <mergeCell ref="CJ72:CK72"/>
    <mergeCell ref="CL72:CM72"/>
    <mergeCell ref="AJ72:AL72"/>
    <mergeCell ref="AM72:AO72"/>
    <mergeCell ref="AT72:AW72"/>
    <mergeCell ref="AX72:BA72"/>
    <mergeCell ref="BD72:BG72"/>
    <mergeCell ref="BP72:BR72"/>
    <mergeCell ref="B72:D72"/>
    <mergeCell ref="E72:F72"/>
    <mergeCell ref="G72:H72"/>
    <mergeCell ref="Y72:AA72"/>
    <mergeCell ref="AB72:AD72"/>
    <mergeCell ref="AG72:AI72"/>
    <mergeCell ref="CB71:CC71"/>
    <mergeCell ref="CD71:CE71"/>
    <mergeCell ref="CF71:CG71"/>
    <mergeCell ref="CH71:CI71"/>
    <mergeCell ref="CJ71:CK71"/>
    <mergeCell ref="CL71:CM71"/>
    <mergeCell ref="AJ71:AL71"/>
    <mergeCell ref="AM71:AO71"/>
    <mergeCell ref="AT71:AW71"/>
    <mergeCell ref="AX71:BA71"/>
    <mergeCell ref="BD71:BG71"/>
    <mergeCell ref="BP71:BR71"/>
    <mergeCell ref="B71:D71"/>
    <mergeCell ref="E71:F71"/>
    <mergeCell ref="G71:H71"/>
    <mergeCell ref="Y71:AA71"/>
    <mergeCell ref="AB71:AD71"/>
    <mergeCell ref="AG71:AI71"/>
    <mergeCell ref="CB70:CC70"/>
    <mergeCell ref="CD70:CE70"/>
    <mergeCell ref="CF70:CG70"/>
    <mergeCell ref="CH70:CI70"/>
    <mergeCell ref="CJ70:CK70"/>
    <mergeCell ref="CL70:CM70"/>
    <mergeCell ref="AJ70:AL70"/>
    <mergeCell ref="AM70:AO70"/>
    <mergeCell ref="AT70:AW70"/>
    <mergeCell ref="AX70:BA70"/>
    <mergeCell ref="BD70:BG70"/>
    <mergeCell ref="BP70:BR70"/>
    <mergeCell ref="B70:D70"/>
    <mergeCell ref="E70:F70"/>
    <mergeCell ref="G70:H70"/>
    <mergeCell ref="Y70:AA70"/>
    <mergeCell ref="AB70:AD70"/>
    <mergeCell ref="AG70:AI70"/>
    <mergeCell ref="CB69:CC69"/>
    <mergeCell ref="CD69:CE69"/>
    <mergeCell ref="CF69:CG69"/>
    <mergeCell ref="CH69:CI69"/>
    <mergeCell ref="CJ69:CK69"/>
    <mergeCell ref="CL69:CM69"/>
    <mergeCell ref="AJ69:AL69"/>
    <mergeCell ref="AM69:AO69"/>
    <mergeCell ref="AT69:AW69"/>
    <mergeCell ref="AX69:BA69"/>
    <mergeCell ref="BD69:BG69"/>
    <mergeCell ref="BP69:BR69"/>
    <mergeCell ref="B69:D69"/>
    <mergeCell ref="E69:F69"/>
    <mergeCell ref="G69:H69"/>
    <mergeCell ref="Y69:AA69"/>
    <mergeCell ref="AB69:AD69"/>
    <mergeCell ref="AG69:AI69"/>
    <mergeCell ref="CB68:CC68"/>
    <mergeCell ref="CD68:CE68"/>
    <mergeCell ref="CF68:CG68"/>
    <mergeCell ref="CH68:CI68"/>
    <mergeCell ref="CJ68:CK68"/>
    <mergeCell ref="CL68:CM68"/>
    <mergeCell ref="AJ68:AL68"/>
    <mergeCell ref="AM68:AO68"/>
    <mergeCell ref="AT68:AW68"/>
    <mergeCell ref="AX68:BA68"/>
    <mergeCell ref="BD68:BG68"/>
    <mergeCell ref="BP68:BR68"/>
    <mergeCell ref="B68:D68"/>
    <mergeCell ref="E68:F68"/>
    <mergeCell ref="G68:H68"/>
    <mergeCell ref="Y68:AA68"/>
    <mergeCell ref="AB68:AD68"/>
    <mergeCell ref="AG68:AI68"/>
    <mergeCell ref="CB67:CC67"/>
    <mergeCell ref="CD67:CE67"/>
    <mergeCell ref="CF67:CG67"/>
    <mergeCell ref="CH67:CI67"/>
    <mergeCell ref="CJ67:CK67"/>
    <mergeCell ref="CL67:CM67"/>
    <mergeCell ref="AJ67:AL67"/>
    <mergeCell ref="AM67:AO67"/>
    <mergeCell ref="AT67:AW67"/>
    <mergeCell ref="AX67:BA67"/>
    <mergeCell ref="BD67:BG67"/>
    <mergeCell ref="BP67:BR67"/>
    <mergeCell ref="B67:D67"/>
    <mergeCell ref="E67:F67"/>
    <mergeCell ref="G67:H67"/>
    <mergeCell ref="Y67:AA67"/>
    <mergeCell ref="AB67:AD67"/>
    <mergeCell ref="AG67:AI67"/>
    <mergeCell ref="CB66:CC66"/>
    <mergeCell ref="CD66:CE66"/>
    <mergeCell ref="CF66:CG66"/>
    <mergeCell ref="CH66:CI66"/>
    <mergeCell ref="CJ66:CK66"/>
    <mergeCell ref="CL66:CM66"/>
    <mergeCell ref="AJ66:AL66"/>
    <mergeCell ref="AM66:AO66"/>
    <mergeCell ref="AT66:AW66"/>
    <mergeCell ref="AX66:BA66"/>
    <mergeCell ref="BD66:BG66"/>
    <mergeCell ref="BP66:BR66"/>
    <mergeCell ref="B66:D66"/>
    <mergeCell ref="E66:F66"/>
    <mergeCell ref="G66:H66"/>
    <mergeCell ref="Y66:AA66"/>
    <mergeCell ref="AB66:AD66"/>
    <mergeCell ref="AG66:AI66"/>
    <mergeCell ref="CB65:CC65"/>
    <mergeCell ref="CD65:CE65"/>
    <mergeCell ref="CF65:CG65"/>
    <mergeCell ref="CH65:CI65"/>
    <mergeCell ref="CJ65:CK65"/>
    <mergeCell ref="CL65:CM65"/>
    <mergeCell ref="AJ65:AL65"/>
    <mergeCell ref="AM65:AO65"/>
    <mergeCell ref="AT65:AW65"/>
    <mergeCell ref="AX65:BA65"/>
    <mergeCell ref="BD65:BG65"/>
    <mergeCell ref="BP65:BR65"/>
    <mergeCell ref="B65:D65"/>
    <mergeCell ref="E65:F65"/>
    <mergeCell ref="G65:H65"/>
    <mergeCell ref="Y65:AA65"/>
    <mergeCell ref="AB65:AD65"/>
    <mergeCell ref="AG65:AI65"/>
    <mergeCell ref="CB64:CC64"/>
    <mergeCell ref="CD64:CE64"/>
    <mergeCell ref="CF64:CG64"/>
    <mergeCell ref="CH64:CI64"/>
    <mergeCell ref="CJ64:CK64"/>
    <mergeCell ref="CL64:CM64"/>
    <mergeCell ref="AJ64:AL64"/>
    <mergeCell ref="AM64:AO64"/>
    <mergeCell ref="AT64:AW64"/>
    <mergeCell ref="AX64:BA64"/>
    <mergeCell ref="BD64:BG64"/>
    <mergeCell ref="BP64:BR64"/>
    <mergeCell ref="B64:D64"/>
    <mergeCell ref="E64:F64"/>
    <mergeCell ref="G64:H64"/>
    <mergeCell ref="Y64:AA64"/>
    <mergeCell ref="AB64:AD64"/>
    <mergeCell ref="AG64:AI64"/>
    <mergeCell ref="CB63:CC63"/>
    <mergeCell ref="CD63:CE63"/>
    <mergeCell ref="CF63:CG63"/>
    <mergeCell ref="CH63:CI63"/>
    <mergeCell ref="CJ63:CK63"/>
    <mergeCell ref="CL63:CM63"/>
    <mergeCell ref="AJ63:AL63"/>
    <mergeCell ref="AM63:AO63"/>
    <mergeCell ref="AT63:AW63"/>
    <mergeCell ref="AX63:BA63"/>
    <mergeCell ref="BD63:BG63"/>
    <mergeCell ref="BP63:BR63"/>
    <mergeCell ref="B63:D63"/>
    <mergeCell ref="E63:F63"/>
    <mergeCell ref="G63:H63"/>
    <mergeCell ref="Y63:AA63"/>
    <mergeCell ref="AB63:AD63"/>
    <mergeCell ref="AG63:AI63"/>
    <mergeCell ref="CB62:CC62"/>
    <mergeCell ref="CD62:CE62"/>
    <mergeCell ref="CF62:CG62"/>
    <mergeCell ref="CH62:CI62"/>
    <mergeCell ref="CJ62:CK62"/>
    <mergeCell ref="CL62:CM62"/>
    <mergeCell ref="AJ62:AL62"/>
    <mergeCell ref="AM62:AO62"/>
    <mergeCell ref="AT62:AW62"/>
    <mergeCell ref="AX62:BA62"/>
    <mergeCell ref="BD62:BG62"/>
    <mergeCell ref="BP62:BR62"/>
    <mergeCell ref="B62:D62"/>
    <mergeCell ref="E62:F62"/>
    <mergeCell ref="G62:H62"/>
    <mergeCell ref="Y62:AA62"/>
    <mergeCell ref="AB62:AD62"/>
    <mergeCell ref="AG62:AI62"/>
    <mergeCell ref="CB61:CC61"/>
    <mergeCell ref="CD61:CE61"/>
    <mergeCell ref="CF61:CG61"/>
    <mergeCell ref="CH61:CI61"/>
    <mergeCell ref="CJ61:CK61"/>
    <mergeCell ref="CL61:CM61"/>
    <mergeCell ref="AJ61:AL61"/>
    <mergeCell ref="AM61:AO61"/>
    <mergeCell ref="AT61:AW61"/>
    <mergeCell ref="AX61:BA61"/>
    <mergeCell ref="BD61:BG61"/>
    <mergeCell ref="BP61:BR61"/>
    <mergeCell ref="B61:D61"/>
    <mergeCell ref="E61:F61"/>
    <mergeCell ref="G61:H61"/>
    <mergeCell ref="Y61:AA61"/>
    <mergeCell ref="AB61:AD61"/>
    <mergeCell ref="AG61:AI61"/>
    <mergeCell ref="CB60:CC60"/>
    <mergeCell ref="CD60:CE60"/>
    <mergeCell ref="CF60:CG60"/>
    <mergeCell ref="CH60:CI60"/>
    <mergeCell ref="CJ60:CK60"/>
    <mergeCell ref="CL60:CM60"/>
    <mergeCell ref="AJ60:AL60"/>
    <mergeCell ref="AM60:AO60"/>
    <mergeCell ref="AT60:AW60"/>
    <mergeCell ref="AX60:BA60"/>
    <mergeCell ref="BD60:BG60"/>
    <mergeCell ref="BP60:BR60"/>
    <mergeCell ref="B60:D60"/>
    <mergeCell ref="E60:F60"/>
    <mergeCell ref="G60:H60"/>
    <mergeCell ref="Y60:AA60"/>
    <mergeCell ref="AB60:AD60"/>
    <mergeCell ref="AG60:AI60"/>
    <mergeCell ref="CB59:CC59"/>
    <mergeCell ref="CD59:CE59"/>
    <mergeCell ref="CF59:CG59"/>
    <mergeCell ref="CH59:CI59"/>
    <mergeCell ref="CJ59:CK59"/>
    <mergeCell ref="CL59:CM59"/>
    <mergeCell ref="AJ59:AL59"/>
    <mergeCell ref="AM59:AO59"/>
    <mergeCell ref="AT59:AW59"/>
    <mergeCell ref="AX59:BA59"/>
    <mergeCell ref="BD59:BG59"/>
    <mergeCell ref="BP59:BR59"/>
    <mergeCell ref="B59:D59"/>
    <mergeCell ref="E59:F59"/>
    <mergeCell ref="G59:H59"/>
    <mergeCell ref="Y59:AA59"/>
    <mergeCell ref="AB59:AD59"/>
    <mergeCell ref="AG59:AI59"/>
    <mergeCell ref="CB58:CC58"/>
    <mergeCell ref="CD58:CE58"/>
    <mergeCell ref="CF58:CG58"/>
    <mergeCell ref="CH58:CI58"/>
    <mergeCell ref="CJ58:CK58"/>
    <mergeCell ref="CL58:CM58"/>
    <mergeCell ref="AJ58:AL58"/>
    <mergeCell ref="AM58:AO58"/>
    <mergeCell ref="AT58:AW58"/>
    <mergeCell ref="AX58:BA58"/>
    <mergeCell ref="BD58:BG58"/>
    <mergeCell ref="BP58:BR58"/>
    <mergeCell ref="B58:D58"/>
    <mergeCell ref="E58:F58"/>
    <mergeCell ref="G58:H58"/>
    <mergeCell ref="Y58:AA58"/>
    <mergeCell ref="AB58:AD58"/>
    <mergeCell ref="AG58:AI58"/>
    <mergeCell ref="CB57:CC57"/>
    <mergeCell ref="CD57:CE57"/>
    <mergeCell ref="CF57:CG57"/>
    <mergeCell ref="CH57:CI57"/>
    <mergeCell ref="CJ57:CK57"/>
    <mergeCell ref="CL57:CM57"/>
    <mergeCell ref="AJ57:AL57"/>
    <mergeCell ref="AM57:AO57"/>
    <mergeCell ref="AT57:AW57"/>
    <mergeCell ref="AX57:BA57"/>
    <mergeCell ref="BD57:BG57"/>
    <mergeCell ref="BP57:BR57"/>
    <mergeCell ref="B57:D57"/>
    <mergeCell ref="E57:F57"/>
    <mergeCell ref="G57:H57"/>
    <mergeCell ref="Y57:AA57"/>
    <mergeCell ref="AB57:AD57"/>
    <mergeCell ref="AG57:AI57"/>
    <mergeCell ref="CB56:CC56"/>
    <mergeCell ref="CD56:CE56"/>
    <mergeCell ref="CF56:CG56"/>
    <mergeCell ref="CH56:CI56"/>
    <mergeCell ref="CJ56:CK56"/>
    <mergeCell ref="CL56:CM56"/>
    <mergeCell ref="AJ56:AL56"/>
    <mergeCell ref="AM56:AO56"/>
    <mergeCell ref="AT56:AW56"/>
    <mergeCell ref="AX56:BA56"/>
    <mergeCell ref="BD56:BG56"/>
    <mergeCell ref="BP56:BR56"/>
    <mergeCell ref="B56:D56"/>
    <mergeCell ref="E56:F56"/>
    <mergeCell ref="G56:H56"/>
    <mergeCell ref="Y56:AA56"/>
    <mergeCell ref="AB56:AD56"/>
    <mergeCell ref="AG56:AI56"/>
    <mergeCell ref="CB55:CC55"/>
    <mergeCell ref="CD55:CE55"/>
    <mergeCell ref="CF55:CG55"/>
    <mergeCell ref="CH55:CI55"/>
    <mergeCell ref="CJ55:CK55"/>
    <mergeCell ref="CL55:CM55"/>
    <mergeCell ref="AJ55:AL55"/>
    <mergeCell ref="AM55:AO55"/>
    <mergeCell ref="AT55:AW55"/>
    <mergeCell ref="AX55:BA55"/>
    <mergeCell ref="BD55:BG55"/>
    <mergeCell ref="BP55:BR55"/>
    <mergeCell ref="B55:D55"/>
    <mergeCell ref="E55:F55"/>
    <mergeCell ref="G55:H55"/>
    <mergeCell ref="Y55:AA55"/>
    <mergeCell ref="AB55:AD55"/>
    <mergeCell ref="AG55:AI55"/>
    <mergeCell ref="CB54:CC54"/>
    <mergeCell ref="CD54:CE54"/>
    <mergeCell ref="CF54:CG54"/>
    <mergeCell ref="CH54:CI54"/>
    <mergeCell ref="CJ54:CK54"/>
    <mergeCell ref="CL54:CM54"/>
    <mergeCell ref="AJ54:AL54"/>
    <mergeCell ref="AM54:AO54"/>
    <mergeCell ref="AT54:AW54"/>
    <mergeCell ref="AX54:BA54"/>
    <mergeCell ref="BD54:BG54"/>
    <mergeCell ref="BP54:BR54"/>
    <mergeCell ref="B54:D54"/>
    <mergeCell ref="E54:F54"/>
    <mergeCell ref="G54:H54"/>
    <mergeCell ref="Y54:AA54"/>
    <mergeCell ref="AB54:AD54"/>
    <mergeCell ref="AG54:AI54"/>
    <mergeCell ref="CB53:CC53"/>
    <mergeCell ref="CD53:CE53"/>
    <mergeCell ref="CF53:CG53"/>
    <mergeCell ref="CH53:CI53"/>
    <mergeCell ref="CJ53:CK53"/>
    <mergeCell ref="CL53:CM53"/>
    <mergeCell ref="AJ53:AL53"/>
    <mergeCell ref="AM53:AO53"/>
    <mergeCell ref="AT53:AW53"/>
    <mergeCell ref="AX53:BA53"/>
    <mergeCell ref="BD53:BG53"/>
    <mergeCell ref="BP53:BR53"/>
    <mergeCell ref="B53:D53"/>
    <mergeCell ref="E53:F53"/>
    <mergeCell ref="G53:H53"/>
    <mergeCell ref="Y53:AA53"/>
    <mergeCell ref="AB53:AD53"/>
    <mergeCell ref="AG53:AI53"/>
    <mergeCell ref="CB52:CC52"/>
    <mergeCell ref="CD52:CE52"/>
    <mergeCell ref="CF52:CG52"/>
    <mergeCell ref="CH52:CI52"/>
    <mergeCell ref="CJ52:CK52"/>
    <mergeCell ref="CL52:CM52"/>
    <mergeCell ref="AJ52:AL52"/>
    <mergeCell ref="AM52:AO52"/>
    <mergeCell ref="AT52:AW52"/>
    <mergeCell ref="AX52:BA52"/>
    <mergeCell ref="BD52:BG52"/>
    <mergeCell ref="BP52:BR52"/>
    <mergeCell ref="B52:D52"/>
    <mergeCell ref="E52:F52"/>
    <mergeCell ref="G52:H52"/>
    <mergeCell ref="Y52:AA52"/>
    <mergeCell ref="AB52:AD52"/>
    <mergeCell ref="AG52:AI52"/>
    <mergeCell ref="CB51:CC51"/>
    <mergeCell ref="CD51:CE51"/>
    <mergeCell ref="CF51:CG51"/>
    <mergeCell ref="CH51:CI51"/>
    <mergeCell ref="CJ51:CK51"/>
    <mergeCell ref="CL51:CM51"/>
    <mergeCell ref="AJ51:AL51"/>
    <mergeCell ref="AM51:AO51"/>
    <mergeCell ref="AT51:AW51"/>
    <mergeCell ref="AX51:BA51"/>
    <mergeCell ref="BD51:BG51"/>
    <mergeCell ref="BP51:BR51"/>
    <mergeCell ref="B51:D51"/>
    <mergeCell ref="E51:F51"/>
    <mergeCell ref="G51:H51"/>
    <mergeCell ref="Y51:AA51"/>
    <mergeCell ref="AB51:AD51"/>
    <mergeCell ref="AG51:AI51"/>
    <mergeCell ref="CB50:CC50"/>
    <mergeCell ref="CD50:CE50"/>
    <mergeCell ref="CF50:CG50"/>
    <mergeCell ref="CH50:CI50"/>
    <mergeCell ref="CJ50:CK50"/>
    <mergeCell ref="CL50:CM50"/>
    <mergeCell ref="AJ50:AL50"/>
    <mergeCell ref="AM50:AO50"/>
    <mergeCell ref="AT50:AW50"/>
    <mergeCell ref="AX50:BA50"/>
    <mergeCell ref="BD50:BG50"/>
    <mergeCell ref="BP50:BR50"/>
    <mergeCell ref="B50:D50"/>
    <mergeCell ref="E50:F50"/>
    <mergeCell ref="G50:H50"/>
    <mergeCell ref="Y50:AA50"/>
    <mergeCell ref="AB50:AD50"/>
    <mergeCell ref="AG50:AI50"/>
    <mergeCell ref="CB49:CC49"/>
    <mergeCell ref="CD49:CE49"/>
    <mergeCell ref="CF49:CG49"/>
    <mergeCell ref="CH49:CI49"/>
    <mergeCell ref="CJ49:CK49"/>
    <mergeCell ref="CL49:CM49"/>
    <mergeCell ref="AJ49:AL49"/>
    <mergeCell ref="AM49:AO49"/>
    <mergeCell ref="AT49:AW49"/>
    <mergeCell ref="AX49:BA49"/>
    <mergeCell ref="BD49:BG49"/>
    <mergeCell ref="BP49:BR49"/>
    <mergeCell ref="B49:D49"/>
    <mergeCell ref="E49:F49"/>
    <mergeCell ref="G49:H49"/>
    <mergeCell ref="Y49:AA49"/>
    <mergeCell ref="AB49:AD49"/>
    <mergeCell ref="AG49:AI49"/>
    <mergeCell ref="CB48:CC48"/>
    <mergeCell ref="CD48:CE48"/>
    <mergeCell ref="CF48:CG48"/>
    <mergeCell ref="CH48:CI48"/>
    <mergeCell ref="CJ48:CK48"/>
    <mergeCell ref="CL48:CM48"/>
    <mergeCell ref="AJ48:AL48"/>
    <mergeCell ref="AM48:AO48"/>
    <mergeCell ref="AT48:AW48"/>
    <mergeCell ref="AX48:BA48"/>
    <mergeCell ref="BD48:BG48"/>
    <mergeCell ref="BP48:BR48"/>
    <mergeCell ref="B48:D48"/>
    <mergeCell ref="E48:F48"/>
    <mergeCell ref="G48:H48"/>
    <mergeCell ref="Y48:AA48"/>
    <mergeCell ref="AB48:AD48"/>
    <mergeCell ref="AG48:AI48"/>
    <mergeCell ref="CB47:CC47"/>
    <mergeCell ref="CD47:CE47"/>
    <mergeCell ref="CF47:CG47"/>
    <mergeCell ref="CH47:CI47"/>
    <mergeCell ref="CJ47:CK47"/>
    <mergeCell ref="CL47:CM47"/>
    <mergeCell ref="AJ47:AL47"/>
    <mergeCell ref="AM47:AO47"/>
    <mergeCell ref="AT47:AW47"/>
    <mergeCell ref="AX47:BA47"/>
    <mergeCell ref="BD47:BG47"/>
    <mergeCell ref="BP47:BR47"/>
    <mergeCell ref="B47:D47"/>
    <mergeCell ref="E47:F47"/>
    <mergeCell ref="G47:H47"/>
    <mergeCell ref="Y47:AA47"/>
    <mergeCell ref="AB47:AD47"/>
    <mergeCell ref="AG47:AI47"/>
    <mergeCell ref="CB46:CC46"/>
    <mergeCell ref="CD46:CE46"/>
    <mergeCell ref="CF46:CG46"/>
    <mergeCell ref="CH46:CI46"/>
    <mergeCell ref="CJ46:CK46"/>
    <mergeCell ref="CL46:CM46"/>
    <mergeCell ref="AJ46:AL46"/>
    <mergeCell ref="AM46:AO46"/>
    <mergeCell ref="AT46:AW46"/>
    <mergeCell ref="AX46:BA46"/>
    <mergeCell ref="BD46:BG46"/>
    <mergeCell ref="BP46:BR46"/>
    <mergeCell ref="B46:D46"/>
    <mergeCell ref="E46:F46"/>
    <mergeCell ref="G46:H46"/>
    <mergeCell ref="Y46:AA46"/>
    <mergeCell ref="AB46:AD46"/>
    <mergeCell ref="AG46:AI46"/>
    <mergeCell ref="CB45:CC45"/>
    <mergeCell ref="CD45:CE45"/>
    <mergeCell ref="CF45:CG45"/>
    <mergeCell ref="CH45:CI45"/>
    <mergeCell ref="CJ45:CK45"/>
    <mergeCell ref="CL45:CM45"/>
    <mergeCell ref="AJ45:AL45"/>
    <mergeCell ref="AM45:AO45"/>
    <mergeCell ref="AT45:AW45"/>
    <mergeCell ref="AX45:BA45"/>
    <mergeCell ref="BD45:BG45"/>
    <mergeCell ref="BP45:BR45"/>
    <mergeCell ref="B45:D45"/>
    <mergeCell ref="E45:F45"/>
    <mergeCell ref="G45:H45"/>
    <mergeCell ref="Y45:AA45"/>
    <mergeCell ref="AB45:AD45"/>
    <mergeCell ref="AG45:AI45"/>
    <mergeCell ref="CB44:CC44"/>
    <mergeCell ref="CD44:CE44"/>
    <mergeCell ref="CF44:CG44"/>
    <mergeCell ref="CH44:CI44"/>
    <mergeCell ref="CJ44:CK44"/>
    <mergeCell ref="CL44:CM44"/>
    <mergeCell ref="AJ44:AL44"/>
    <mergeCell ref="AM44:AO44"/>
    <mergeCell ref="AT44:AW44"/>
    <mergeCell ref="AX44:BA44"/>
    <mergeCell ref="BD44:BG44"/>
    <mergeCell ref="BP44:BR44"/>
    <mergeCell ref="B44:D44"/>
    <mergeCell ref="E44:F44"/>
    <mergeCell ref="G44:H44"/>
    <mergeCell ref="Y44:AA44"/>
    <mergeCell ref="AB44:AD44"/>
    <mergeCell ref="AG44:AI44"/>
    <mergeCell ref="CB43:CC43"/>
    <mergeCell ref="CD43:CE43"/>
    <mergeCell ref="CF43:CG43"/>
    <mergeCell ref="CH43:CI43"/>
    <mergeCell ref="CJ43:CK43"/>
    <mergeCell ref="CL43:CM43"/>
    <mergeCell ref="AJ43:AL43"/>
    <mergeCell ref="AM43:AO43"/>
    <mergeCell ref="AT43:AW43"/>
    <mergeCell ref="AX43:BA43"/>
    <mergeCell ref="BD43:BG43"/>
    <mergeCell ref="BP43:BR43"/>
    <mergeCell ref="B43:D43"/>
    <mergeCell ref="E43:F43"/>
    <mergeCell ref="G43:H43"/>
    <mergeCell ref="Y43:AA43"/>
    <mergeCell ref="AB43:AD43"/>
    <mergeCell ref="AG43:AI43"/>
    <mergeCell ref="CB42:CC42"/>
    <mergeCell ref="CD42:CE42"/>
    <mergeCell ref="CF42:CG42"/>
    <mergeCell ref="CH42:CI42"/>
    <mergeCell ref="CJ42:CK42"/>
    <mergeCell ref="CL42:CM42"/>
    <mergeCell ref="AJ42:AL42"/>
    <mergeCell ref="AM42:AO42"/>
    <mergeCell ref="AT42:AW42"/>
    <mergeCell ref="AX42:BA42"/>
    <mergeCell ref="BD42:BG42"/>
    <mergeCell ref="BP42:BR42"/>
    <mergeCell ref="B42:D42"/>
    <mergeCell ref="E42:F42"/>
    <mergeCell ref="G42:H42"/>
    <mergeCell ref="Y42:AA42"/>
    <mergeCell ref="AB42:AD42"/>
    <mergeCell ref="AG42:AI42"/>
    <mergeCell ref="CB41:CC41"/>
    <mergeCell ref="CD41:CE41"/>
    <mergeCell ref="CF41:CG41"/>
    <mergeCell ref="CH41:CI41"/>
    <mergeCell ref="CJ41:CK41"/>
    <mergeCell ref="CL41:CM41"/>
    <mergeCell ref="AJ41:AL41"/>
    <mergeCell ref="AM41:AO41"/>
    <mergeCell ref="AT41:AW41"/>
    <mergeCell ref="AX41:BA41"/>
    <mergeCell ref="BD41:BG41"/>
    <mergeCell ref="BP41:BR41"/>
    <mergeCell ref="B41:D41"/>
    <mergeCell ref="E41:F41"/>
    <mergeCell ref="G41:H41"/>
    <mergeCell ref="Y41:AA41"/>
    <mergeCell ref="AB41:AD41"/>
    <mergeCell ref="AG41:AI41"/>
    <mergeCell ref="CB40:CC40"/>
    <mergeCell ref="CD40:CE40"/>
    <mergeCell ref="CF40:CG40"/>
    <mergeCell ref="CH40:CI40"/>
    <mergeCell ref="CJ40:CK40"/>
    <mergeCell ref="CL40:CM40"/>
    <mergeCell ref="AJ40:AL40"/>
    <mergeCell ref="AM40:AO40"/>
    <mergeCell ref="AT40:AW40"/>
    <mergeCell ref="AX40:BA40"/>
    <mergeCell ref="BD40:BG40"/>
    <mergeCell ref="BP40:BR40"/>
    <mergeCell ref="B40:D40"/>
    <mergeCell ref="E40:F40"/>
    <mergeCell ref="G40:H40"/>
    <mergeCell ref="Y40:AA40"/>
    <mergeCell ref="AB40:AD40"/>
    <mergeCell ref="AG40:AI40"/>
    <mergeCell ref="CB39:CC39"/>
    <mergeCell ref="CD39:CE39"/>
    <mergeCell ref="CF39:CG39"/>
    <mergeCell ref="CH39:CI39"/>
    <mergeCell ref="CJ39:CK39"/>
    <mergeCell ref="CL39:CM39"/>
    <mergeCell ref="AJ39:AL39"/>
    <mergeCell ref="AM39:AO39"/>
    <mergeCell ref="AT39:AW39"/>
    <mergeCell ref="AX39:BA39"/>
    <mergeCell ref="BD39:BG39"/>
    <mergeCell ref="BP39:BR39"/>
    <mergeCell ref="B39:D39"/>
    <mergeCell ref="E39:F39"/>
    <mergeCell ref="G39:H39"/>
    <mergeCell ref="Y39:AA39"/>
    <mergeCell ref="AB39:AD39"/>
    <mergeCell ref="AG39:AI39"/>
    <mergeCell ref="CB38:CC38"/>
    <mergeCell ref="CD38:CE38"/>
    <mergeCell ref="CF38:CG38"/>
    <mergeCell ref="CH38:CI38"/>
    <mergeCell ref="CJ38:CK38"/>
    <mergeCell ref="CL38:CM38"/>
    <mergeCell ref="AJ38:AL38"/>
    <mergeCell ref="AM38:AO38"/>
    <mergeCell ref="AT38:AW38"/>
    <mergeCell ref="AX38:BA38"/>
    <mergeCell ref="BD38:BG38"/>
    <mergeCell ref="BP38:BR38"/>
    <mergeCell ref="B38:D38"/>
    <mergeCell ref="E38:F38"/>
    <mergeCell ref="G38:H38"/>
    <mergeCell ref="Y38:AA38"/>
    <mergeCell ref="AB38:AD38"/>
    <mergeCell ref="AG38:AI38"/>
    <mergeCell ref="CB37:CC37"/>
    <mergeCell ref="CD37:CE37"/>
    <mergeCell ref="CF37:CG37"/>
    <mergeCell ref="CH37:CI37"/>
    <mergeCell ref="CJ37:CK37"/>
    <mergeCell ref="CL37:CM37"/>
    <mergeCell ref="AJ37:AL37"/>
    <mergeCell ref="AM37:AO37"/>
    <mergeCell ref="AT37:AW37"/>
    <mergeCell ref="AX37:BA37"/>
    <mergeCell ref="BD37:BG37"/>
    <mergeCell ref="BP37:BR37"/>
    <mergeCell ref="B37:D37"/>
    <mergeCell ref="E37:F37"/>
    <mergeCell ref="G37:H37"/>
    <mergeCell ref="Y37:AA37"/>
    <mergeCell ref="AB37:AD37"/>
    <mergeCell ref="AG37:AI37"/>
    <mergeCell ref="CB36:CC36"/>
    <mergeCell ref="CD36:CE36"/>
    <mergeCell ref="CF36:CG36"/>
    <mergeCell ref="CH36:CI36"/>
    <mergeCell ref="CJ36:CK36"/>
    <mergeCell ref="CL36:CM36"/>
    <mergeCell ref="AJ36:AL36"/>
    <mergeCell ref="AM36:AO36"/>
    <mergeCell ref="AT36:AW36"/>
    <mergeCell ref="AX36:BA36"/>
    <mergeCell ref="BD36:BG36"/>
    <mergeCell ref="BP36:BR36"/>
    <mergeCell ref="B36:D36"/>
    <mergeCell ref="E36:F36"/>
    <mergeCell ref="G36:H36"/>
    <mergeCell ref="Y36:AA36"/>
    <mergeCell ref="AB36:AD36"/>
    <mergeCell ref="AG36:AI36"/>
    <mergeCell ref="CB35:CC35"/>
    <mergeCell ref="CD35:CE35"/>
    <mergeCell ref="CF35:CG35"/>
    <mergeCell ref="CH35:CI35"/>
    <mergeCell ref="CJ35:CK35"/>
    <mergeCell ref="CL35:CM35"/>
    <mergeCell ref="AJ35:AL35"/>
    <mergeCell ref="AM35:AO35"/>
    <mergeCell ref="AT35:AW35"/>
    <mergeCell ref="AX35:BA35"/>
    <mergeCell ref="BD35:BG35"/>
    <mergeCell ref="BP35:BR35"/>
    <mergeCell ref="B35:D35"/>
    <mergeCell ref="E35:F35"/>
    <mergeCell ref="G35:H35"/>
    <mergeCell ref="Y35:AA35"/>
    <mergeCell ref="AB35:AD35"/>
    <mergeCell ref="AG35:AI35"/>
    <mergeCell ref="DZ29:DZ34"/>
    <mergeCell ref="EA29:EA34"/>
    <mergeCell ref="EB29:EB34"/>
    <mergeCell ref="EC29:EC34"/>
    <mergeCell ref="ED29:ED34"/>
    <mergeCell ref="EE29:EE34"/>
    <mergeCell ref="DT29:DT34"/>
    <mergeCell ref="DU29:DU34"/>
    <mergeCell ref="DV29:DV34"/>
    <mergeCell ref="DW29:DW34"/>
    <mergeCell ref="DX29:DX34"/>
    <mergeCell ref="DY29:DY34"/>
    <mergeCell ref="DN29:DN34"/>
    <mergeCell ref="DO29:DO34"/>
    <mergeCell ref="DP29:DP34"/>
    <mergeCell ref="DQ29:DQ34"/>
    <mergeCell ref="DR29:DR34"/>
    <mergeCell ref="DS29:DS34"/>
    <mergeCell ref="DH29:DH34"/>
    <mergeCell ref="DI29:DI34"/>
    <mergeCell ref="DJ29:DJ34"/>
    <mergeCell ref="DK29:DK34"/>
    <mergeCell ref="DL29:DL34"/>
    <mergeCell ref="DM29:DM34"/>
    <mergeCell ref="DB29:DB34"/>
    <mergeCell ref="DC29:DC34"/>
    <mergeCell ref="DD29:DD34"/>
    <mergeCell ref="DE29:DE34"/>
    <mergeCell ref="DF29:DF34"/>
    <mergeCell ref="DG29:DG34"/>
    <mergeCell ref="CV29:CV34"/>
    <mergeCell ref="CW29:CW34"/>
    <mergeCell ref="CX29:CX34"/>
    <mergeCell ref="CY29:CY34"/>
    <mergeCell ref="CZ29:CZ34"/>
    <mergeCell ref="DA29:DA34"/>
    <mergeCell ref="B29:D34"/>
    <mergeCell ref="E29:F34"/>
    <mergeCell ref="G29:H34"/>
    <mergeCell ref="I29:I34"/>
    <mergeCell ref="AJ29:AL33"/>
    <mergeCell ref="AM29:AO34"/>
    <mergeCell ref="AG34:AI34"/>
    <mergeCell ref="AJ34:AL34"/>
    <mergeCell ref="EC28:EE28"/>
    <mergeCell ref="EF28:EF34"/>
    <mergeCell ref="EG28:EG34"/>
    <mergeCell ref="EH28:EH34"/>
    <mergeCell ref="EI28:EI34"/>
    <mergeCell ref="EJ28:EJ34"/>
    <mergeCell ref="DK28:DM28"/>
    <mergeCell ref="DN28:DP28"/>
    <mergeCell ref="DQ28:DS28"/>
    <mergeCell ref="DT28:DV28"/>
    <mergeCell ref="DW28:DY28"/>
    <mergeCell ref="DZ28:EB28"/>
    <mergeCell ref="CQ28:CQ34"/>
    <mergeCell ref="CR28:CU28"/>
    <mergeCell ref="CV28:CY28"/>
    <mergeCell ref="CZ28:DC28"/>
    <mergeCell ref="DD28:DG28"/>
    <mergeCell ref="DH28:DJ28"/>
    <mergeCell ref="CR29:CR34"/>
    <mergeCell ref="CS29:CS34"/>
    <mergeCell ref="CT29:CT34"/>
    <mergeCell ref="CU29:CU34"/>
    <mergeCell ref="CH28:CI34"/>
    <mergeCell ref="CJ28:CK34"/>
    <mergeCell ref="CL28:CM34"/>
    <mergeCell ref="CN28:CN34"/>
    <mergeCell ref="CO28:CO34"/>
    <mergeCell ref="CP28:CP34"/>
    <mergeCell ref="BY28:BY34"/>
    <mergeCell ref="BZ28:BZ34"/>
    <mergeCell ref="CA28:CA34"/>
    <mergeCell ref="CB28:CC34"/>
    <mergeCell ref="CD28:CE34"/>
    <mergeCell ref="CF28:CG34"/>
    <mergeCell ref="BS28:BS34"/>
    <mergeCell ref="BT28:BT34"/>
    <mergeCell ref="BU28:BU34"/>
    <mergeCell ref="BV28:BV34"/>
    <mergeCell ref="BW28:BW34"/>
    <mergeCell ref="BX28:BX34"/>
    <mergeCell ref="BI28:BI34"/>
    <mergeCell ref="BJ28:BJ34"/>
    <mergeCell ref="BK28:BL28"/>
    <mergeCell ref="BM28:BN28"/>
    <mergeCell ref="BO28:BO34"/>
    <mergeCell ref="BP28:BR34"/>
    <mergeCell ref="BK29:BK34"/>
    <mergeCell ref="BL29:BL34"/>
    <mergeCell ref="BM29:BM34"/>
    <mergeCell ref="BN29:BN34"/>
    <mergeCell ref="BD28:BG30"/>
    <mergeCell ref="BH28:BH34"/>
    <mergeCell ref="AT34:AW34"/>
    <mergeCell ref="BD34:BG34"/>
    <mergeCell ref="AF28:AF34"/>
    <mergeCell ref="AG28:AI33"/>
    <mergeCell ref="AJ28:AO28"/>
    <mergeCell ref="AP28:AQ28"/>
    <mergeCell ref="AR28:AR34"/>
    <mergeCell ref="AS28:AS34"/>
    <mergeCell ref="AP29:AP34"/>
    <mergeCell ref="AQ29:AQ34"/>
    <mergeCell ref="V28:V34"/>
    <mergeCell ref="W28:W34"/>
    <mergeCell ref="X28:X34"/>
    <mergeCell ref="Y28:AA34"/>
    <mergeCell ref="AB28:AD34"/>
    <mergeCell ref="AE28:AE34"/>
    <mergeCell ref="P28:P34"/>
    <mergeCell ref="Q28:Q34"/>
    <mergeCell ref="R28:R34"/>
    <mergeCell ref="S28:S34"/>
    <mergeCell ref="T28:T34"/>
    <mergeCell ref="U28:U34"/>
    <mergeCell ref="DI27:DM27"/>
    <mergeCell ref="DO27:DS27"/>
    <mergeCell ref="DU27:DY27"/>
    <mergeCell ref="EA27:EE27"/>
    <mergeCell ref="J28:J34"/>
    <mergeCell ref="K28:K34"/>
    <mergeCell ref="L28:L34"/>
    <mergeCell ref="M28:M34"/>
    <mergeCell ref="N28:N34"/>
    <mergeCell ref="O28:O34"/>
    <mergeCell ref="BO27:BR27"/>
    <mergeCell ref="CP27:CQ27"/>
    <mergeCell ref="CR27:CU27"/>
    <mergeCell ref="CV27:CY27"/>
    <mergeCell ref="CZ27:DC27"/>
    <mergeCell ref="DD27:DG27"/>
    <mergeCell ref="M27:Q27"/>
    <mergeCell ref="R27:U27"/>
    <mergeCell ref="AR27:BA27"/>
    <mergeCell ref="BB27:BG27"/>
    <mergeCell ref="BH27:BJ27"/>
    <mergeCell ref="BK27:BN27"/>
    <mergeCell ref="AT28:AW29"/>
    <mergeCell ref="AX28:BA30"/>
    <mergeCell ref="BB28:BB34"/>
    <mergeCell ref="BC28:BC34"/>
    <mergeCell ref="CB26:CC26"/>
    <mergeCell ref="CD26:CM26"/>
    <mergeCell ref="CP26:DG26"/>
    <mergeCell ref="DH26:DS26"/>
    <mergeCell ref="DT26:EE26"/>
    <mergeCell ref="EG26:EJ26"/>
    <mergeCell ref="CN24:CO25"/>
    <mergeCell ref="CP24:DG25"/>
    <mergeCell ref="DH24:EJ25"/>
    <mergeCell ref="L26:U26"/>
    <mergeCell ref="V26:AD26"/>
    <mergeCell ref="AG26:AQ26"/>
    <mergeCell ref="AR26:BA26"/>
    <mergeCell ref="BB26:BG26"/>
    <mergeCell ref="BH26:BN26"/>
    <mergeCell ref="BO26:CA26"/>
    <mergeCell ref="B24:I25"/>
    <mergeCell ref="J24:AE25"/>
    <mergeCell ref="AF24:AQ25"/>
    <mergeCell ref="AR24:BG25"/>
    <mergeCell ref="BH24:CA25"/>
    <mergeCell ref="CB24:CM25"/>
    <mergeCell ref="BC19:BE19"/>
    <mergeCell ref="BR19:CC19"/>
    <mergeCell ref="CH19:CS19"/>
    <mergeCell ref="DL19:DN19"/>
    <mergeCell ref="L20:AB20"/>
    <mergeCell ref="BR20:CC20"/>
    <mergeCell ref="EG16:EI16"/>
    <mergeCell ref="BC17:BE17"/>
    <mergeCell ref="BR17:BW17"/>
    <mergeCell ref="CH17:CN17"/>
    <mergeCell ref="L18:AB18"/>
    <mergeCell ref="BC18:BE18"/>
    <mergeCell ref="BR18:BW18"/>
    <mergeCell ref="CH18:CS18"/>
    <mergeCell ref="BC15:BE15"/>
    <mergeCell ref="BR15:BW15"/>
    <mergeCell ref="CH15:CN15"/>
    <mergeCell ref="DL15:DN15"/>
    <mergeCell ref="EG15:EI15"/>
    <mergeCell ref="L16:AB16"/>
    <mergeCell ref="BC16:BE16"/>
    <mergeCell ref="BR16:BW16"/>
    <mergeCell ref="CH16:CN16"/>
    <mergeCell ref="DL16:DN16"/>
    <mergeCell ref="B13:F13"/>
    <mergeCell ref="AE13:AI13"/>
    <mergeCell ref="CA11:CB11"/>
    <mergeCell ref="CE11:CF11"/>
    <mergeCell ref="CG11:CH11"/>
    <mergeCell ref="CR11:CV11"/>
    <mergeCell ref="CW11:CZ11"/>
    <mergeCell ref="DH11:DL11"/>
    <mergeCell ref="DT10:DX10"/>
    <mergeCell ref="DZ10:ED10"/>
    <mergeCell ref="EF10:EJ10"/>
    <mergeCell ref="EL10:EX10"/>
    <mergeCell ref="B11:N11"/>
    <mergeCell ref="P11:X11"/>
    <mergeCell ref="AN11:AO11"/>
    <mergeCell ref="AQ11:BQ11"/>
    <mergeCell ref="BS11:BX11"/>
    <mergeCell ref="BY11:BZ11"/>
    <mergeCell ref="CJ10:CO10"/>
    <mergeCell ref="CR10:CV10"/>
    <mergeCell ref="CW10:CZ10"/>
    <mergeCell ref="DC10:DF11"/>
    <mergeCell ref="DH10:DL10"/>
    <mergeCell ref="DN10:DR10"/>
    <mergeCell ref="DN11:DR11"/>
    <mergeCell ref="B10:N10"/>
    <mergeCell ref="P10:X10"/>
    <mergeCell ref="AI10:AM11"/>
    <mergeCell ref="AN10:AO10"/>
    <mergeCell ref="AP10:BI10"/>
    <mergeCell ref="BJ10:BK10"/>
    <mergeCell ref="BL10:BQ10"/>
    <mergeCell ref="BS10:BX10"/>
    <mergeCell ref="BY10:CH10"/>
    <mergeCell ref="DJ9:DS9"/>
    <mergeCell ref="DT9:DZ9"/>
    <mergeCell ref="EA9:EJ9"/>
    <mergeCell ref="EL9:EO9"/>
    <mergeCell ref="EQ9:EX9"/>
    <mergeCell ref="EZ9:FB9"/>
    <mergeCell ref="AQ9:BQ9"/>
    <mergeCell ref="BS9:BX9"/>
    <mergeCell ref="BY9:CH9"/>
    <mergeCell ref="CJ9:CO9"/>
    <mergeCell ref="CP9:DA9"/>
    <mergeCell ref="DC9:DI9"/>
    <mergeCell ref="DT11:DX11"/>
    <mergeCell ref="DZ11:ED11"/>
    <mergeCell ref="EF11:EJ11"/>
    <mergeCell ref="EL11:EX11"/>
    <mergeCell ref="B9:E9"/>
    <mergeCell ref="G9:N9"/>
    <mergeCell ref="P9:R9"/>
    <mergeCell ref="T9:X9"/>
    <mergeCell ref="Z9:AG9"/>
    <mergeCell ref="AN9:AO9"/>
    <mergeCell ref="AP8:BI8"/>
    <mergeCell ref="BJ8:BK8"/>
    <mergeCell ref="BL8:BQ8"/>
    <mergeCell ref="BS8:BX8"/>
    <mergeCell ref="BY8:CH8"/>
    <mergeCell ref="CJ8:CO8"/>
    <mergeCell ref="EC7:ED7"/>
    <mergeCell ref="EE7:EJ7"/>
    <mergeCell ref="EL7:EO7"/>
    <mergeCell ref="EQ7:FH7"/>
    <mergeCell ref="B8:E8"/>
    <mergeCell ref="H8:M8"/>
    <mergeCell ref="P8:R8"/>
    <mergeCell ref="T8:X8"/>
    <mergeCell ref="AI8:AM9"/>
    <mergeCell ref="AN8:AO8"/>
    <mergeCell ref="BY7:CI7"/>
    <mergeCell ref="CJ7:CO7"/>
    <mergeCell ref="CP7:DA7"/>
    <mergeCell ref="DC7:DF8"/>
    <mergeCell ref="DG7:DH7"/>
    <mergeCell ref="DI7:EB7"/>
    <mergeCell ref="FD9:FH9"/>
    <mergeCell ref="EL8:EO8"/>
    <mergeCell ref="ER8:EW8"/>
    <mergeCell ref="EZ8:FB8"/>
    <mergeCell ref="FC6:FD6"/>
    <mergeCell ref="FE6:FH6"/>
    <mergeCell ref="B7:E7"/>
    <mergeCell ref="G7:X7"/>
    <mergeCell ref="AN7:AO7"/>
    <mergeCell ref="AQ7:BQ7"/>
    <mergeCell ref="BS7:BX7"/>
    <mergeCell ref="BS6:BX6"/>
    <mergeCell ref="BY6:CI6"/>
    <mergeCell ref="CJ6:CO6"/>
    <mergeCell ref="CP6:DA6"/>
    <mergeCell ref="DG6:DH6"/>
    <mergeCell ref="DJ6:DL6"/>
    <mergeCell ref="FD8:FH8"/>
    <mergeCell ref="B6:E6"/>
    <mergeCell ref="G6:R6"/>
    <mergeCell ref="S6:T6"/>
    <mergeCell ref="U6:X6"/>
    <mergeCell ref="AI6:AM7"/>
    <mergeCell ref="AN6:AO6"/>
    <mergeCell ref="AP6:BI6"/>
    <mergeCell ref="BJ6:BK6"/>
    <mergeCell ref="BL6:BQ6"/>
    <mergeCell ref="CP8:DA8"/>
    <mergeCell ref="DG8:DH8"/>
    <mergeCell ref="DJ8:DL8"/>
    <mergeCell ref="DM8:EJ8"/>
    <mergeCell ref="EL6:EO6"/>
    <mergeCell ref="EQ6:EX6"/>
    <mergeCell ref="EY6:FB6"/>
    <mergeCell ref="C4:K4"/>
    <mergeCell ref="P4:V4"/>
    <mergeCell ref="AI4:AM5"/>
    <mergeCell ref="AN4:AO4"/>
    <mergeCell ref="AP4:BI4"/>
    <mergeCell ref="BJ4:BK4"/>
    <mergeCell ref="B2:AG3"/>
    <mergeCell ref="EE5:EJ5"/>
    <mergeCell ref="CJ5:CO5"/>
    <mergeCell ref="CP5:CZ5"/>
    <mergeCell ref="DC5:DF6"/>
    <mergeCell ref="DG5:DH5"/>
    <mergeCell ref="DI5:EB5"/>
    <mergeCell ref="EC5:ED5"/>
    <mergeCell ref="DM6:EJ6"/>
    <mergeCell ref="DP2:EJ3"/>
    <mergeCell ref="AI3:AO3"/>
    <mergeCell ref="AP3:BQ3"/>
    <mergeCell ref="BS3:BX3"/>
    <mergeCell ref="BY3:DA3"/>
    <mergeCell ref="BL4:BQ4"/>
    <mergeCell ref="BS4:BX4"/>
    <mergeCell ref="BY4:CI4"/>
    <mergeCell ref="CJ4:CO4"/>
    <mergeCell ref="CP4:CZ4"/>
    <mergeCell ref="Z5:AG5"/>
    <mergeCell ref="AN5:AO5"/>
    <mergeCell ref="AQ5:BQ5"/>
    <mergeCell ref="BS5:BX5"/>
    <mergeCell ref="BY5:CI5"/>
  </mergeCells>
  <phoneticPr fontId="4"/>
  <conditionalFormatting sqref="AB35:AB94 G35:G94 I35:Y94 E35:E94 AE35:AG94 AM35:AM94 BL35:BL94 BN35:BP94 BS35:CB94 AJ35:AJ94 CN35:EJ94 CD35:CD94 CF35:CF94 CH35:CH94 CJ35:CJ94 CL35:CL94 B35:B94 AP35:AQ94 BH35:BJ94">
    <cfRule type="expression" dxfId="15" priority="1" stopIfTrue="1">
      <formula>MOD(ROW(),5)&gt;0</formula>
    </cfRule>
    <cfRule type="expression" dxfId="14" priority="2" stopIfTrue="1">
      <formula>MOD(ROW(),5)=0</formula>
    </cfRule>
  </conditionalFormatting>
  <conditionalFormatting sqref="BK35:BK94">
    <cfRule type="expression" dxfId="13" priority="3" stopIfTrue="1">
      <formula>MOD(ROW(),5)&gt;0</formula>
    </cfRule>
    <cfRule type="expression" dxfId="12" priority="4" stopIfTrue="1">
      <formula>MOD(ROW(),5)=0</formula>
    </cfRule>
  </conditionalFormatting>
  <conditionalFormatting sqref="BM35:BM94">
    <cfRule type="expression" dxfId="11" priority="5" stopIfTrue="1">
      <formula>MOD(ROW(),5)&gt;0</formula>
    </cfRule>
    <cfRule type="expression" dxfId="10" priority="6" stopIfTrue="1">
      <formula>MOD(ROW(),5)=0</formula>
    </cfRule>
  </conditionalFormatting>
  <dataValidations count="25">
    <dataValidation type="list" allowBlank="1" showInputMessage="1" showErrorMessage="1" sqref="B4 B14 DZ27 DN27 AA6 DT27 EB18 EF19 DH27 DU20 EB20 DX21 AA10 B16 B18 B20" xr:uid="{E5052C2A-91C9-461B-AE08-47D97C169847}">
      <formula1>"□,■"</formula1>
    </dataValidation>
    <dataValidation type="list" allowBlank="1" showInputMessage="1" showErrorMessage="1" sqref="DR36:DS94 DO36:DP94" xr:uid="{7512AC4A-2A9C-436A-ABD1-4A3AD72FE112}">
      <formula1>"27,20,15,11,他"</formula1>
    </dataValidation>
    <dataValidation type="list" allowBlank="1" showInputMessage="1" showErrorMessage="1" prompt="「設計住宅性能評価」か「建設住宅性能評価」を選択" sqref="C4:K4" xr:uid="{FFAACDAC-4CD7-4E20-BFE7-29C57D9FFA9D}">
      <formula1>"設計住宅性能評価,建設住宅性能評価"</formula1>
    </dataValidation>
    <dataValidation allowBlank="1" showInputMessage="1" showErrorMessage="1" prompt="「一戸建ての住宅」か「共同住宅」を選択" sqref="P4:V4" xr:uid="{1ED9E655-E081-4514-B262-2510625ACED8}"/>
    <dataValidation allowBlank="1" showInputMessage="1" showErrorMessage="1" prompt="会社名" sqref="AP8 DI5 AP4 DI7 AP6 AP10" xr:uid="{B8AB17DE-D7F0-4453-A715-4CB9E8907321}"/>
    <dataValidation allowBlank="1" showInputMessage="1" showErrorMessage="1" prompt="住所" sqref="DM8 DM6" xr:uid="{3E73445F-D76A-43E8-93AA-C67EDE2B8213}"/>
    <dataValidation type="list" allowBlank="1" showInputMessage="1" sqref="AQ36:AQ94" xr:uid="{0BFD7069-E578-4735-91C4-4EA7A6B28F63}">
      <formula1>"壁,柱"</formula1>
    </dataValidation>
    <dataValidation type="list" allowBlank="1" showInputMessage="1" showErrorMessage="1" sqref="AF36:AF94 EG36:EJ94" xr:uid="{3B9B6D61-F08B-4888-BDD7-6C63CE8A3BC7}">
      <formula1>"3,2,1,-"</formula1>
    </dataValidation>
    <dataValidation type="list" allowBlank="1" showInputMessage="1" showErrorMessage="1" sqref="AE36:AE94 K36:K94 EF36:EF94" xr:uid="{F3555253-625B-4F14-B18A-B1B13DE53D8D}">
      <formula1>"4,3,2,1,-"</formula1>
    </dataValidation>
    <dataValidation type="list" allowBlank="1" showInputMessage="1" showErrorMessage="1" sqref="U36:U94 BL36:BL94" xr:uid="{37924B6E-2C2C-4A7C-B9AC-3DB432F706B3}">
      <formula1>"3,2,1"</formula1>
    </dataValidation>
    <dataValidation type="list" allowBlank="1" showInputMessage="1" sqref="DU19" xr:uid="{B6919CD7-D2B3-430B-8931-D70AE3A794DB}">
      <formula1>"□,■"</formula1>
    </dataValidation>
    <dataValidation type="list" allowBlank="1" showInputMessage="1" showErrorMessage="1" sqref="AN27" xr:uid="{5F110629-F7F2-4D31-BDEC-0CA25D0D628D}">
      <formula1>"■,□"</formula1>
    </dataValidation>
    <dataValidation allowBlank="1" showInputMessage="1" showErrorMessage="1" prompt="評価住戸数に応じてNo削除してください" sqref="B35:D35" xr:uid="{E9800AC1-E498-4EE1-B747-3E45AC756055}"/>
    <dataValidation type="list" allowBlank="1" showInputMessage="1" showErrorMessage="1" sqref="BB36:BB94" xr:uid="{FAF0A2BC-B6EF-47F5-888A-4F71B70EDC9E}">
      <formula1>"5,4,1"</formula1>
    </dataValidation>
    <dataValidation type="list" allowBlank="1" showInputMessage="1" showErrorMessage="1" sqref="AR36:AR94 J36:J94" xr:uid="{78DB41AC-71A8-4F88-AD1B-7E45E0026AAB}">
      <formula1>"4,3,2,1"</formula1>
    </dataValidation>
    <dataValidation type="list" allowBlank="1" showInputMessage="1" showErrorMessage="1" sqref="Y36:Y94" xr:uid="{DD754116-EF3B-4087-AFB2-2AD6AB8D1EA2}">
      <formula1>"避難はしご,避難ﾀﾗｯﾌﾟ,緩降機,避難ﾛｰﾌﾟ,避難橋,救助袋,滑り台,滑り棒,その他"</formula1>
    </dataValidation>
    <dataValidation type="list" allowBlank="1" showInputMessage="1" showErrorMessage="1" sqref="AM36:AM94" xr:uid="{DD8B03E9-207A-4938-8111-BB6AC2B08062}">
      <formula1>"はり,傾斜屋根,その他,該当なし"</formula1>
    </dataValidation>
    <dataValidation type="list" allowBlank="1" showInputMessage="1" sqref="V36:X94 BH36:BK94 BS36:CA94 CP35:CP94 DN36:DN94 DQ36:DQ94 DT36:DT94 DW36:DW94 DZ36:DZ94 EC36:EC94 DH36:DH94 AP36:AP94 BO36:BO94 BM36:BM94 L36:T94 CR35:DG94 DK36:DK94" xr:uid="{2BE91AD1-D28D-4FD8-90F8-2DD3883947DC}">
      <formula1>"■,　"</formula1>
    </dataValidation>
    <dataValidation type="list" allowBlank="1" showInputMessage="1" showErrorMessage="1" sqref="AS36:AS94 BC36:BC94" xr:uid="{73F1599D-84DA-4DAF-83B8-2F110BF7C2C9}">
      <formula1>"1,2,3,4,5,6,7,8"</formula1>
    </dataValidation>
    <dataValidation type="list" allowBlank="1" showInputMessage="1" showErrorMessage="1" sqref="BN36:BN94" xr:uid="{ADF5D8D6-DD65-48F4-BFDB-3FAE447030BE}">
      <formula1>"3,2,-"</formula1>
    </dataValidation>
    <dataValidation type="list" allowBlank="1" showInputMessage="1" showErrorMessage="1" sqref="DI36:DJ94 DU36:DV94 DL36:DM94 CN36:CN94 DX36:DY94" xr:uid="{0D098367-B152-41D4-9538-21434B0B349E}">
      <formula1>"5,4,3,2,1"</formula1>
    </dataValidation>
    <dataValidation type="list" allowBlank="1" showInputMessage="1" showErrorMessage="1" sqref="CO36:CO94" xr:uid="{ECA348DE-83E7-476C-BA90-F8FB6454473F}">
      <formula1>"5,4,3,2,1,-"</formula1>
    </dataValidation>
    <dataValidation type="list" allowBlank="1" showInputMessage="1" showErrorMessage="1" sqref="ED36:EE94 EA36:EB94" xr:uid="{36FE626F-410F-4E78-8D0A-ED0739C5D15A}">
      <formula1>"30,25,20,15,他"</formula1>
    </dataValidation>
    <dataValidation type="list" allowBlank="1" showInputMessage="1" showErrorMessage="1" sqref="B2:AG3" xr:uid="{03113468-E797-44DD-9EC8-249D68C32A83}">
      <formula1>"自己評価一覧表,評価内容一覧表,品確法第19条に基づく評価の業務に関する帳簿"</formula1>
    </dataValidation>
    <dataValidation allowBlank="1" showInputMessage="1" sqref="L35:T35 BH35:BJ35 BO35:CA35" xr:uid="{F8ED6BDD-19E8-4F2A-8440-CEC4323055F3}"/>
  </dataValidations>
  <pageMargins left="1.18055555555556" right="0.196527777777778" top="0.59027777777777801" bottom="0.39305555555555599" header="0.51180555555555596" footer="0.51180555555555596"/>
  <pageSetup paperSize="8" scale="5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→設計内容説明書 表紙</vt:lpstr>
      <vt:lpstr>構造（W）</vt:lpstr>
      <vt:lpstr>別紙</vt:lpstr>
      <vt:lpstr>構造(RC・S)</vt:lpstr>
      <vt:lpstr>劣化</vt:lpstr>
      <vt:lpstr>維持</vt:lpstr>
      <vt:lpstr>断熱</vt:lpstr>
      <vt:lpstr>一次エネ</vt:lpstr>
      <vt:lpstr>評価一覧表</vt:lpstr>
      <vt:lpstr>ここから選択項目ですが非表示にしています→</vt:lpstr>
      <vt:lpstr>火災・空気・光視</vt:lpstr>
      <vt:lpstr>光視_計算表</vt:lpstr>
      <vt:lpstr>光視_建具一覧表</vt:lpstr>
      <vt:lpstr>高齢者(等級5)</vt:lpstr>
      <vt:lpstr>高齢者(等級4)</vt:lpstr>
      <vt:lpstr>高齢者(等級3)</vt:lpstr>
      <vt:lpstr>高齢者(等級2)</vt:lpstr>
      <vt:lpstr>高齢者(等級1)</vt:lpstr>
      <vt:lpstr>防犯</vt:lpstr>
      <vt:lpstr>音</vt:lpstr>
      <vt:lpstr>←ここまで非表示にしています</vt:lpstr>
      <vt:lpstr>→TKCデータ用（ここから右側のシートは変更しないでください）</vt:lpstr>
      <vt:lpstr>４０_評価項目</vt:lpstr>
      <vt:lpstr>'→設計内容説明書 表紙'!Print_Area</vt:lpstr>
      <vt:lpstr>維持!Print_Area</vt:lpstr>
      <vt:lpstr>一次エネ!Print_Area</vt:lpstr>
      <vt:lpstr>音!Print_Area</vt:lpstr>
      <vt:lpstr>火災・空気・光視!Print_Area</vt:lpstr>
      <vt:lpstr>光視_計算表!Print_Area</vt:lpstr>
      <vt:lpstr>光視_建具一覧表!Print_Area</vt:lpstr>
      <vt:lpstr>'構造(RC・S)'!Print_Area</vt:lpstr>
      <vt:lpstr>'構造（W）'!Print_Area</vt:lpstr>
      <vt:lpstr>'高齢者(等級1)'!Print_Area</vt:lpstr>
      <vt:lpstr>'高齢者(等級2)'!Print_Area</vt:lpstr>
      <vt:lpstr>'高齢者(等級3)'!Print_Area</vt:lpstr>
      <vt:lpstr>'高齢者(等級4)'!Print_Area</vt:lpstr>
      <vt:lpstr>'高齢者(等級5)'!Print_Area</vt:lpstr>
      <vt:lpstr>断熱!Print_Area</vt:lpstr>
      <vt:lpstr>評価一覧表!Print_Area</vt:lpstr>
      <vt:lpstr>別紙!Print_Area</vt:lpstr>
      <vt:lpstr>防犯!Print_Area</vt:lpstr>
      <vt:lpstr>劣化!Print_Area</vt:lpstr>
      <vt:lpstr>評価一覧表!Print_Titles</vt:lpstr>
      <vt:lpstr>評価一覧表!評価番号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2015-01-20T15:36:18Z</dcterms:created>
  <dcterms:modified xsi:type="dcterms:W3CDTF">2026-04-04T01:23:57Z</dcterms:modified>
</cp:coreProperties>
</file>